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ROSA\Downloads\"/>
    </mc:Choice>
  </mc:AlternateContent>
  <xr:revisionPtr revIDLastSave="0" documentId="13_ncr:1_{6B9F4E18-0360-4D48-921C-C0B8509DA961}" xr6:coauthVersionLast="47" xr6:coauthVersionMax="47" xr10:uidLastSave="{00000000-0000-0000-0000-000000000000}"/>
  <bookViews>
    <workbookView xWindow="-120" yWindow="-120" windowWidth="29040" windowHeight="15720" xr2:uid="{00000000-000D-0000-FFFF-FFFF00000000}"/>
  </bookViews>
  <sheets>
    <sheet name="cuối cùng" sheetId="1" r:id="rId1"/>
  </sheets>
  <definedNames>
    <definedName name="_xlnm._FilterDatabase" localSheetId="0" hidden="1">'cuối cùng'!$B$5:$L$546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6" roundtripDataChecksum="tzy4c+sHcBZ5wEHW6YTBuoTkxLoy5epy7QRd8oSKpEw="/>
    </ext>
  </extLst>
</workbook>
</file>

<file path=xl/calcChain.xml><?xml version="1.0" encoding="utf-8"?>
<calcChain xmlns="http://schemas.openxmlformats.org/spreadsheetml/2006/main">
  <c r="B546" i="1" l="1"/>
  <c r="B544" i="1"/>
  <c r="B543" i="1"/>
  <c r="B542" i="1"/>
  <c r="B541" i="1"/>
  <c r="B540" i="1"/>
  <c r="B539" i="1"/>
  <c r="B538" i="1"/>
  <c r="B537" i="1"/>
  <c r="B536" i="1"/>
  <c r="B535" i="1"/>
  <c r="B534" i="1"/>
  <c r="B532" i="1"/>
  <c r="B531" i="1"/>
  <c r="B530" i="1"/>
  <c r="B529" i="1"/>
  <c r="B528" i="1"/>
  <c r="B527" i="1"/>
  <c r="B526" i="1"/>
  <c r="B525" i="1"/>
  <c r="B524" i="1"/>
  <c r="B523" i="1"/>
  <c r="B522" i="1"/>
  <c r="B521" i="1"/>
  <c r="B520" i="1"/>
  <c r="B519" i="1"/>
  <c r="B518" i="1"/>
  <c r="B517" i="1"/>
  <c r="B516" i="1"/>
  <c r="B515" i="1"/>
  <c r="B514" i="1"/>
  <c r="B513" i="1"/>
  <c r="B512" i="1"/>
  <c r="B511" i="1"/>
  <c r="B510" i="1"/>
  <c r="B509" i="1"/>
  <c r="B508" i="1"/>
  <c r="B507" i="1"/>
  <c r="B506" i="1"/>
  <c r="B505" i="1"/>
  <c r="B504" i="1"/>
  <c r="B503" i="1"/>
  <c r="B502" i="1"/>
  <c r="B501" i="1"/>
  <c r="B500" i="1"/>
  <c r="B499" i="1"/>
  <c r="B498" i="1"/>
  <c r="B497" i="1"/>
  <c r="B496" i="1"/>
  <c r="B495" i="1"/>
  <c r="B494" i="1"/>
  <c r="B493" i="1"/>
  <c r="B492" i="1"/>
  <c r="B491" i="1"/>
  <c r="B490" i="1"/>
  <c r="B489" i="1"/>
  <c r="B488" i="1"/>
  <c r="B487" i="1"/>
  <c r="B486" i="1"/>
  <c r="B485" i="1"/>
  <c r="B483" i="1"/>
  <c r="B482" i="1"/>
  <c r="B481" i="1"/>
  <c r="B480" i="1"/>
  <c r="B479" i="1"/>
  <c r="B478" i="1"/>
  <c r="B477" i="1"/>
  <c r="B476" i="1"/>
  <c r="B475" i="1"/>
  <c r="B474" i="1"/>
  <c r="B473" i="1"/>
  <c r="B472" i="1"/>
  <c r="B471" i="1"/>
  <c r="B470" i="1"/>
  <c r="B469" i="1"/>
  <c r="B468" i="1"/>
  <c r="B467" i="1"/>
  <c r="B466" i="1"/>
  <c r="B465" i="1"/>
  <c r="B464" i="1"/>
  <c r="B463" i="1"/>
  <c r="B462" i="1"/>
  <c r="B461" i="1"/>
  <c r="B460" i="1"/>
  <c r="B459" i="1"/>
  <c r="B458" i="1"/>
  <c r="B457" i="1"/>
  <c r="B456" i="1"/>
  <c r="B455" i="1"/>
  <c r="B454" i="1"/>
  <c r="B453" i="1"/>
  <c r="B452" i="1"/>
  <c r="B451" i="1"/>
  <c r="B450" i="1"/>
  <c r="B449" i="1"/>
  <c r="B448" i="1"/>
  <c r="B447" i="1"/>
  <c r="B446" i="1"/>
  <c r="B445" i="1"/>
  <c r="B444" i="1"/>
  <c r="B443" i="1"/>
  <c r="B442" i="1"/>
  <c r="B441" i="1"/>
  <c r="B440" i="1"/>
  <c r="B439" i="1"/>
  <c r="B438" i="1"/>
  <c r="B437" i="1"/>
  <c r="B436" i="1"/>
  <c r="B435" i="1"/>
  <c r="B434" i="1"/>
  <c r="B433" i="1"/>
  <c r="B432" i="1"/>
  <c r="B431" i="1"/>
  <c r="B430" i="1"/>
  <c r="B429" i="1"/>
  <c r="B428" i="1"/>
  <c r="B427" i="1"/>
  <c r="B426" i="1"/>
  <c r="B425" i="1"/>
  <c r="B424" i="1"/>
  <c r="B423" i="1"/>
  <c r="B422" i="1"/>
  <c r="B421" i="1"/>
  <c r="B419" i="1"/>
  <c r="B418" i="1"/>
  <c r="B417" i="1"/>
  <c r="B416" i="1"/>
  <c r="B415" i="1"/>
  <c r="B414" i="1"/>
  <c r="B413" i="1"/>
  <c r="B412" i="1"/>
  <c r="B411" i="1"/>
  <c r="B410" i="1"/>
  <c r="B409" i="1"/>
  <c r="B408" i="1"/>
  <c r="B407" i="1"/>
  <c r="B406" i="1"/>
  <c r="B405" i="1"/>
  <c r="B404" i="1"/>
  <c r="B403" i="1"/>
  <c r="B402" i="1"/>
  <c r="B401" i="1"/>
  <c r="B400" i="1"/>
  <c r="B399" i="1"/>
  <c r="B398" i="1"/>
  <c r="B397" i="1"/>
  <c r="B396" i="1"/>
  <c r="B395" i="1"/>
  <c r="B394" i="1"/>
  <c r="B393" i="1"/>
  <c r="B392" i="1"/>
  <c r="B391" i="1"/>
  <c r="B390" i="1"/>
  <c r="B389" i="1"/>
  <c r="B388" i="1"/>
  <c r="B387" i="1"/>
  <c r="B386" i="1"/>
  <c r="B385" i="1"/>
  <c r="B384" i="1"/>
  <c r="B383" i="1"/>
  <c r="B382" i="1"/>
  <c r="B381" i="1"/>
  <c r="B380" i="1"/>
  <c r="B379" i="1"/>
  <c r="B377" i="1"/>
  <c r="B376" i="1"/>
  <c r="B375" i="1"/>
  <c r="B374" i="1"/>
  <c r="B373" i="1"/>
  <c r="B372" i="1"/>
  <c r="B371" i="1"/>
  <c r="B370" i="1"/>
  <c r="B369" i="1"/>
  <c r="B368" i="1"/>
  <c r="B367" i="1"/>
  <c r="B366" i="1"/>
  <c r="B365" i="1"/>
  <c r="B364" i="1"/>
  <c r="B363" i="1"/>
  <c r="B362" i="1"/>
  <c r="B361" i="1"/>
  <c r="B360" i="1"/>
  <c r="B359" i="1"/>
  <c r="B358" i="1"/>
  <c r="B357" i="1"/>
  <c r="B356" i="1"/>
  <c r="B355" i="1"/>
  <c r="B354" i="1"/>
  <c r="B353" i="1"/>
  <c r="B352" i="1"/>
  <c r="B351" i="1"/>
  <c r="B350" i="1"/>
  <c r="B349" i="1"/>
  <c r="B348" i="1"/>
  <c r="B347" i="1"/>
  <c r="B346" i="1"/>
  <c r="B345" i="1"/>
  <c r="B344" i="1"/>
  <c r="B343" i="1"/>
  <c r="B342" i="1"/>
  <c r="B341" i="1"/>
  <c r="B340" i="1"/>
  <c r="B339" i="1"/>
  <c r="B338" i="1"/>
  <c r="B337" i="1"/>
  <c r="B336" i="1"/>
  <c r="B335" i="1"/>
  <c r="B334" i="1"/>
  <c r="B333" i="1"/>
  <c r="B332" i="1"/>
  <c r="B331" i="1"/>
  <c r="B330" i="1"/>
  <c r="B329" i="1"/>
  <c r="B328" i="1"/>
  <c r="B327" i="1"/>
  <c r="B326" i="1"/>
  <c r="B325" i="1"/>
  <c r="B324" i="1"/>
  <c r="B323" i="1"/>
  <c r="B322" i="1"/>
  <c r="B321" i="1"/>
  <c r="B320" i="1"/>
  <c r="B319" i="1"/>
  <c r="B318" i="1"/>
  <c r="B317" i="1"/>
  <c r="B316" i="1"/>
  <c r="B315" i="1"/>
  <c r="B314" i="1"/>
  <c r="B313" i="1"/>
  <c r="B312" i="1"/>
  <c r="B311" i="1"/>
  <c r="B310" i="1"/>
  <c r="B309" i="1"/>
  <c r="B308" i="1"/>
  <c r="B307" i="1"/>
  <c r="B306" i="1"/>
  <c r="B305" i="1"/>
  <c r="B304" i="1"/>
  <c r="B303" i="1"/>
  <c r="B302" i="1"/>
  <c r="B301" i="1"/>
  <c r="B300" i="1"/>
  <c r="B299" i="1"/>
  <c r="B298" i="1"/>
  <c r="B297" i="1"/>
  <c r="B296" i="1"/>
  <c r="B295" i="1"/>
  <c r="B294" i="1"/>
  <c r="B293" i="1"/>
  <c r="B292" i="1"/>
  <c r="B291" i="1"/>
  <c r="B290" i="1"/>
  <c r="B289" i="1"/>
  <c r="B288" i="1"/>
  <c r="B287" i="1"/>
  <c r="B286" i="1"/>
  <c r="B285" i="1"/>
  <c r="B284" i="1"/>
  <c r="B282" i="1"/>
  <c r="B281" i="1"/>
  <c r="B280" i="1"/>
  <c r="B279" i="1"/>
  <c r="B278" i="1"/>
  <c r="B277" i="1"/>
  <c r="B276" i="1"/>
  <c r="B275" i="1"/>
  <c r="B274" i="1"/>
  <c r="B273" i="1"/>
  <c r="B272" i="1"/>
  <c r="B271" i="1"/>
  <c r="B270" i="1"/>
  <c r="B269" i="1"/>
  <c r="B268" i="1"/>
  <c r="B267" i="1"/>
  <c r="B266" i="1"/>
  <c r="B265" i="1"/>
  <c r="B264" i="1"/>
  <c r="B263" i="1"/>
  <c r="B262" i="1"/>
  <c r="B261" i="1"/>
  <c r="B260" i="1"/>
  <c r="B259" i="1"/>
  <c r="B258" i="1"/>
  <c r="B257" i="1"/>
  <c r="B256" i="1"/>
  <c r="B255" i="1"/>
  <c r="B254" i="1"/>
  <c r="B253" i="1"/>
  <c r="B252" i="1"/>
  <c r="B251" i="1"/>
  <c r="B250" i="1"/>
  <c r="B249" i="1"/>
  <c r="B248" i="1"/>
  <c r="B247" i="1"/>
  <c r="B246" i="1"/>
  <c r="B245" i="1"/>
  <c r="B244" i="1"/>
  <c r="B243" i="1"/>
  <c r="B242" i="1"/>
  <c r="B241" i="1"/>
  <c r="B240" i="1"/>
  <c r="B239" i="1"/>
  <c r="B238" i="1"/>
  <c r="B237" i="1"/>
  <c r="B236" i="1"/>
  <c r="B235" i="1"/>
  <c r="B234" i="1"/>
  <c r="B233" i="1"/>
  <c r="B231" i="1"/>
  <c r="B230" i="1"/>
  <c r="B229" i="1"/>
  <c r="B228" i="1"/>
  <c r="B227" i="1"/>
  <c r="B226" i="1"/>
  <c r="B225" i="1"/>
  <c r="B224" i="1"/>
  <c r="B223" i="1"/>
  <c r="B222" i="1"/>
  <c r="B221" i="1"/>
  <c r="B220" i="1"/>
  <c r="B219" i="1"/>
  <c r="B218" i="1"/>
  <c r="B217" i="1"/>
  <c r="B216" i="1"/>
  <c r="B215" i="1"/>
  <c r="B214" i="1"/>
  <c r="B213" i="1"/>
  <c r="B212" i="1"/>
  <c r="B211" i="1"/>
  <c r="B210" i="1"/>
  <c r="B209" i="1"/>
  <c r="B208" i="1"/>
  <c r="B207" i="1"/>
  <c r="B206" i="1"/>
  <c r="B205" i="1"/>
  <c r="B204" i="1"/>
  <c r="B203" i="1"/>
  <c r="B202" i="1"/>
  <c r="B201" i="1"/>
  <c r="B200" i="1"/>
  <c r="B198" i="1"/>
  <c r="B197" i="1"/>
  <c r="B196" i="1"/>
  <c r="B195" i="1"/>
  <c r="B194" i="1"/>
  <c r="B193" i="1"/>
  <c r="B192" i="1"/>
  <c r="B191" i="1"/>
  <c r="B190" i="1"/>
  <c r="B189" i="1"/>
  <c r="B188" i="1"/>
  <c r="B187" i="1"/>
  <c r="B186" i="1"/>
  <c r="B185" i="1"/>
  <c r="B184" i="1"/>
  <c r="B183" i="1"/>
  <c r="B182" i="1"/>
  <c r="B181" i="1"/>
  <c r="B180" i="1"/>
  <c r="B179" i="1"/>
  <c r="B178" i="1"/>
  <c r="B177" i="1"/>
  <c r="B176" i="1"/>
  <c r="B175" i="1"/>
  <c r="B174" i="1"/>
  <c r="B173" i="1"/>
  <c r="B172" i="1"/>
  <c r="B171" i="1"/>
  <c r="B170" i="1"/>
  <c r="B169" i="1"/>
  <c r="B168" i="1"/>
  <c r="B167" i="1"/>
  <c r="B166" i="1"/>
  <c r="B165" i="1"/>
  <c r="B164" i="1"/>
  <c r="B163" i="1"/>
  <c r="B162" i="1"/>
  <c r="B161" i="1"/>
  <c r="B160" i="1"/>
  <c r="B159" i="1"/>
  <c r="B158" i="1"/>
  <c r="B157" i="1"/>
  <c r="B156" i="1"/>
  <c r="B155" i="1"/>
  <c r="B154" i="1"/>
  <c r="B153" i="1"/>
  <c r="B152" i="1"/>
  <c r="B151" i="1"/>
  <c r="B150" i="1"/>
  <c r="B149" i="1"/>
  <c r="B148" i="1"/>
  <c r="B147" i="1"/>
  <c r="B146" i="1"/>
  <c r="B145" i="1"/>
  <c r="B144" i="1"/>
  <c r="B143" i="1"/>
  <c r="B141" i="1"/>
  <c r="B140" i="1"/>
  <c r="B139" i="1"/>
  <c r="B138" i="1"/>
  <c r="B137" i="1"/>
  <c r="B136" i="1"/>
  <c r="B135" i="1"/>
  <c r="B134" i="1"/>
  <c r="B133" i="1"/>
  <c r="B132" i="1"/>
  <c r="B131" i="1"/>
  <c r="B130" i="1"/>
  <c r="B129" i="1"/>
  <c r="B128" i="1"/>
  <c r="B127" i="1"/>
  <c r="B126" i="1"/>
  <c r="B125" i="1"/>
  <c r="B124" i="1"/>
  <c r="B123" i="1"/>
  <c r="B122" i="1"/>
  <c r="B121" i="1"/>
  <c r="B119" i="1"/>
  <c r="B118" i="1"/>
  <c r="B117" i="1"/>
  <c r="B116" i="1"/>
  <c r="B115" i="1"/>
  <c r="B114" i="1"/>
  <c r="B113" i="1"/>
  <c r="B112" i="1"/>
  <c r="B111" i="1"/>
  <c r="B110" i="1"/>
  <c r="B109" i="1"/>
  <c r="B108" i="1"/>
  <c r="B107" i="1"/>
  <c r="B106" i="1"/>
  <c r="B105" i="1"/>
  <c r="B104" i="1"/>
  <c r="B103" i="1"/>
  <c r="B102" i="1"/>
  <c r="B101" i="1"/>
  <c r="B100" i="1"/>
  <c r="B99" i="1"/>
  <c r="B98" i="1"/>
  <c r="B97" i="1"/>
  <c r="B96" i="1"/>
  <c r="B95" i="1"/>
  <c r="B94" i="1"/>
  <c r="B93" i="1"/>
  <c r="B92" i="1"/>
  <c r="B91" i="1"/>
  <c r="B90" i="1"/>
  <c r="B89" i="1"/>
  <c r="B88" i="1"/>
  <c r="B87" i="1"/>
  <c r="B85" i="1"/>
  <c r="B84" i="1"/>
  <c r="B83" i="1"/>
  <c r="B82" i="1"/>
  <c r="B81" i="1"/>
  <c r="B80" i="1"/>
  <c r="B79" i="1"/>
  <c r="B78" i="1"/>
  <c r="B77" i="1"/>
  <c r="B76" i="1"/>
  <c r="B75" i="1"/>
  <c r="B74" i="1"/>
  <c r="B73" i="1"/>
  <c r="B72" i="1"/>
  <c r="B71" i="1"/>
  <c r="B70" i="1"/>
  <c r="B69" i="1"/>
  <c r="B68" i="1"/>
  <c r="B67" i="1"/>
  <c r="B66" i="1"/>
  <c r="B65" i="1"/>
  <c r="B64" i="1"/>
  <c r="B63" i="1"/>
  <c r="B62" i="1"/>
  <c r="B61" i="1"/>
  <c r="B60" i="1"/>
  <c r="B59" i="1"/>
  <c r="B58" i="1"/>
  <c r="B57" i="1"/>
  <c r="B56" i="1"/>
  <c r="B55" i="1"/>
  <c r="B54" i="1"/>
  <c r="B53" i="1"/>
  <c r="B52" i="1"/>
  <c r="B51" i="1"/>
  <c r="B50" i="1"/>
  <c r="B49" i="1"/>
  <c r="B48" i="1"/>
  <c r="B47" i="1"/>
  <c r="B46" i="1"/>
  <c r="B45" i="1"/>
  <c r="B44" i="1"/>
  <c r="B43" i="1"/>
  <c r="B42" i="1"/>
  <c r="B41" i="1"/>
  <c r="B40" i="1"/>
  <c r="B39" i="1"/>
  <c r="B38" i="1"/>
  <c r="B37" i="1"/>
  <c r="B36" i="1"/>
  <c r="B35" i="1"/>
  <c r="B34" i="1"/>
  <c r="B33" i="1"/>
  <c r="B32" i="1"/>
  <c r="B31" i="1"/>
  <c r="B30" i="1"/>
  <c r="B29" i="1"/>
  <c r="B28" i="1"/>
  <c r="B27" i="1"/>
  <c r="B26" i="1"/>
  <c r="B25" i="1"/>
  <c r="B24" i="1"/>
  <c r="B23" i="1"/>
  <c r="B22" i="1"/>
  <c r="B21" i="1"/>
  <c r="B20" i="1"/>
  <c r="B19" i="1"/>
  <c r="B18" i="1"/>
  <c r="B17" i="1"/>
  <c r="B16" i="1"/>
  <c r="B15" i="1"/>
  <c r="B14" i="1"/>
  <c r="B13" i="1"/>
  <c r="B12" i="1"/>
  <c r="B11" i="1"/>
  <c r="B10" i="1"/>
  <c r="B9" i="1"/>
  <c r="B8" i="1"/>
  <c r="B7" i="1"/>
</calcChain>
</file>

<file path=xl/sharedStrings.xml><?xml version="1.0" encoding="utf-8"?>
<sst xmlns="http://schemas.openxmlformats.org/spreadsheetml/2006/main" count="3244" uniqueCount="845">
  <si>
    <t>ỦY BAN NHÂN DÂN
THÀNH PHỐ HỒ CHÍ MINH</t>
  </si>
  <si>
    <t>CỘNG HÒA XÃ HỘI CHỦ NGHĨA VIỆT NAM
Độc lập - Tự do - Hạnh phúc</t>
  </si>
  <si>
    <t>STT</t>
  </si>
  <si>
    <t>Mã TTHC</t>
  </si>
  <si>
    <t>sở, ban. ngành quản lý</t>
  </si>
  <si>
    <t>TTHC cấp tỉnh</t>
  </si>
  <si>
    <t>TTHC cấp xã</t>
  </si>
  <si>
    <t>Tên TTHC</t>
  </si>
  <si>
    <t>TPHS đề nghị thay thế</t>
  </si>
  <si>
    <t>CSDL</t>
  </si>
  <si>
    <t>Bộ chủ quản CSDL</t>
  </si>
  <si>
    <t>Ghi chú</t>
  </si>
  <si>
    <t>ghi chú</t>
  </si>
  <si>
    <t>I</t>
  </si>
  <si>
    <t>LĨNH VỰC QUẢN LÝ NHÀ NƯỚC CỦA BỘ CÔNG THƯƠNG</t>
  </si>
  <si>
    <t>Sở Công Thương</t>
  </si>
  <si>
    <t>x</t>
  </si>
  <si>
    <t>Cấp giấy chứng nhận đăng ký quyền xuất khẩu, quyền nhập khẩu của thương nhân nước ngoài không có hiện diện tại Việt Nam</t>
  </si>
  <si>
    <t>Căn cước công dân
 Giấy chứng nhận đăng ký doanh nghiệp/đăng ký kinh doanh</t>
  </si>
  <si>
    <t>CSDL quốc gia về dân cư
 CSDL quốc gia về đăng ký doanh nghiệp</t>
  </si>
  <si>
    <t>Bộ Công an
 Bộ Tài chính</t>
  </si>
  <si>
    <t>Gia hạn Giấy phép thành lập Chi nhánh của thương nhân nước ngoài tại Việt Nam</t>
  </si>
  <si>
    <t>Giấy chứng nhận đăng ký doanh nghiệp/đăng ký kinh doanh</t>
  </si>
  <si>
    <t>CSDL quốc gia về đăng ký doanh nghiệp</t>
  </si>
  <si>
    <t>Bộ Tài chính</t>
  </si>
  <si>
    <t>Cấp Giấy chứng nhận xuất xứ hàng hoá (C/O) mẫu Thổ Nhĩ Kỳ</t>
  </si>
  <si>
    <t>Thủ tục cấp Giấy phép vận chuyển hàng hóa nguy hiểm</t>
  </si>
  <si>
    <t>Cấp Giấy chứng nhận xuất xứ hàng hoá (C/O) mẫu GSTP</t>
  </si>
  <si>
    <t>Cấp Giấy chứng nhận xuất xứ hàng hoá (C/O) mẫu BR9</t>
  </si>
  <si>
    <t>Thủ tục cấp giấy chứng nhận đủ điều kiện hoạt động dịch vụ tồn trữ hóa chất thuộc Bộ Công Thương quản lý</t>
  </si>
  <si>
    <t>Văn bằng, chứng chỉ, bằng tốt nghiệp</t>
  </si>
  <si>
    <t>CSDL ngành giáo dục và đào tạo</t>
  </si>
  <si>
    <t>Bộ Giáo dục và Đào tạo</t>
  </si>
  <si>
    <t>Thủ tục Cấp Giấy chứng nhận đủ điều kiện Cấp Giấy chứng nhận đủ điều kiện kinh doanh hóa chất có điều kiện</t>
  </si>
  <si>
    <t>Thủ tục Cấp Giấy chứng nhận đủ điều kiện sản xuất hóa chất có điều kiện</t>
  </si>
  <si>
    <t>Cấp chứng chỉ tư vấn chuyên ngành hóa chất thuộc thẩm quyền cấp của Ủy ban nhân dân cấp tỉnh</t>
  </si>
  <si>
    <t>Thủ tục cấp điều chỉnh Chứng chỉ tư vấn chuyên ngành hóa chất thuộc thẩm quyền của Ủy ban nhân dân cấp tỉnh</t>
  </si>
  <si>
    <t>Thủ tục cấp Giấy chứng nhận đủ điều kiện hoạt động dịch vụ tồn trữ hóa chất thuộc UBND cấp tỉnh</t>
  </si>
  <si>
    <t>Cấp chứng chỉ kiểm định viên</t>
  </si>
  <si>
    <t>Căn cước công dân
 Văn bằng, chứng chỉ, bằng tốt nghiệp</t>
  </si>
  <si>
    <t>CSDL quốc gia về dân cư
 CSDL ngành giáo dục và đào tạo</t>
  </si>
  <si>
    <t>Bộ Công an
 Bộ Giáo dục và Đào tạo</t>
  </si>
  <si>
    <t>Kiểm tra kiến thức pháp luật về bán hàng đa cấp, kiến thức cho đầu mối tại địa phương</t>
  </si>
  <si>
    <t>Căn cước công dân</t>
  </si>
  <si>
    <t>CSDL quốc gia về dân cư</t>
  </si>
  <si>
    <t>Bộ Công an</t>
  </si>
  <si>
    <t>Gia hạn Giấy phép thành lập Văn phòng đại diện của thương nhân nước ngoài tại Việt Nam</t>
  </si>
  <si>
    <t>Cấp Giấy phép kinh doanh vật liệu nổ công nghiệp</t>
  </si>
  <si>
    <t>Sửa đổi giấy phép thành lập Văn phòng đại diện của tổ chức xúc tiến thương mại nước ngoài tại Việt Nam.</t>
  </si>
  <si>
    <t>Điều chỉnh Giấy phép thành lập Chi nhánh của thương nhân nước ngoài tại Việt Nam</t>
  </si>
  <si>
    <t>Cơ sở dữ liệu quốc gia về dân cư</t>
  </si>
  <si>
    <t>Cấp Giấy phép thành lập Chi nhánh của thương nhân nước ngoài tại Việt Nam</t>
  </si>
  <si>
    <t>- Sở Công Thương
 - BQL KCX</t>
  </si>
  <si>
    <t>Cấp Giấy phép thành lập Văn phòng đại diện của thương nhân nước ngoài tại Việt Nam</t>
  </si>
  <si>
    <t>Cấp Giấy chứng nhận cửa hàng đủ điều kiện bán lẻ 
 xăng dầu</t>
  </si>
  <si>
    <t>Giấy chứng nhận đăng ký doanh nghiệp</t>
  </si>
  <si>
    <t>Cơ sở dữ liệu quốc gia về đăng ký doanh nghiệp</t>
  </si>
  <si>
    <t>Cấp Giấy phép kinh doanh cho tổ chức kinh tế có vốn đầu tư nước ngoài để thực hiện các dịch vụ khác quy định tại khoản d, đ, e, g, h, i Điều 5 Nghị định 09/2018/NĐ-CP</t>
  </si>
  <si>
    <t>Sở An toàn
  thực phẩm</t>
  </si>
  <si>
    <t>Cấp lại Giấy chứng nhận đủ điều kiện an toàn thực phẩm đối với cơ sở sản xuất, kinh doanh thực phẩm</t>
  </si>
  <si>
    <t>Xuất nhập khẩu cấp Giấy chứng nhận xuất xứ hàng hoá (C/O) ưu đãi mẫu AI</t>
  </si>
  <si>
    <t>Cấp Giấy chứng nhận xuất xứ hàng hoá (C/O) ưu đãi mẫu EUR.1 trong UKVFTA</t>
  </si>
  <si>
    <t>Cấp giấy phép hoạt động phát điện thuộc thẩm quyền cấp của Ủy ban nhân dân cấp tỉnh</t>
  </si>
  <si>
    <t>Đăng ký thay đổi dấu nghiệp vụ giám định thương mại</t>
  </si>
  <si>
    <t>Cấp Giấy phép kinh doanh cho tổ chức kinh tế có vốn đầu tư nước ngoài để thực hiện quyền phân phối bán lẻ hàng hóa</t>
  </si>
  <si>
    <t>Điều chỉnh Giấy phép kinh doanh cho tổ chức kinh tế có vốn đầu tư nước ngoài</t>
  </si>
  <si>
    <t>Thủ tục cấp Giấy phép tạm nhập, tái xuất theo hình thức khác</t>
  </si>
  <si>
    <t>Thủ tục cấp Giấy chứng nhận lưu hành tự do (CFS) đối với hàng hóa xuất khẩu</t>
  </si>
  <si>
    <t>Thủ tục cấp Giấy phép kinh doanh tạm nhập, tái xuất</t>
  </si>
  <si>
    <t>Cấp Giấy chứng nhận đủ điều kiện an toàn thực phẩm đối với cơ sở sản xuất, kinh doanh thực phẩm</t>
  </si>
  <si>
    <t>Cấp Giấy chứng nhận xuất xứ hàng hóa (C/O) ưu đãi mẫu AK</t>
  </si>
  <si>
    <t>Cấp Giấy chứng nhận xuất xứ hàng hóa (C/O) mẫu AHK</t>
  </si>
  <si>
    <t>Cấp Giấy chứng nhận xuất xứ hàng hóa (C/O) ưu đãi mẫu AANZ</t>
  </si>
  <si>
    <t>Cấp Giấy chứng nhận xuất xứ hàng hóa (C/O) ưu đãi mẫu AJ</t>
  </si>
  <si>
    <t>Cấp sửa đổi, bổ sung giấy phép hoạt động điện lực thuộc thẩm quyền cấp của Ủy ban nhân dân cấp tỉnh</t>
  </si>
  <si>
    <t>Đăng ký hoạt động bán hàng đa cấp tại địa phương</t>
  </si>
  <si>
    <t>Giấy chứng nhận đăng ký doanh nghiệp; Căn cước công dân</t>
  </si>
  <si>
    <t>Cơ sở dữ liệu quốc gia về đăng ký doanh nghiệp; Cơ sở dữ liệu quốc gia về dân cư</t>
  </si>
  <si>
    <t>Bộ Tài chính; Bộ Công an</t>
  </si>
  <si>
    <t>Cấp Giấy chứng nhận xuất xứ hàng hóa (C/O) không ưu đãi mẫu Venezuela</t>
  </si>
  <si>
    <t>Cấp Giấy phép kinh doanh cho tổ chức kinh tế có vốn đầu tư nước ngoài để thực hiện quyền phân phối bán lẻ các hàng hóa là gạo; đường; vật phẩm ghi hình; sách, báo và tạp chí</t>
  </si>
  <si>
    <t>Cấp Giấy chứng nhận xuất xứ hàng hóa (C/O) ưu đãi mẫu VN-CU</t>
  </si>
  <si>
    <t>Cấp Giấy chứng nhận xuất xứ hàng hóa (C/O) ưu đãi một chiều mẫu A</t>
  </si>
  <si>
    <t>Sở Công Thương
 BQL các KCX-CN</t>
  </si>
  <si>
    <t>Cấp Giấy chứng nhận xuất xứ hàng hóa (C/O) ưu đãi mẫu VK</t>
  </si>
  <si>
    <t>Cấp Giấy chứng nhận xuất xứ hàng hóa (C/O) ưu đãi mẫu VJ</t>
  </si>
  <si>
    <t>Cấp Giấy chứng nhận xuất xứ hàng hóa (C/O) ưu đãi mẫu E</t>
  </si>
  <si>
    <t>Cấp Giấy chứng nhận đủ điều kiện an toàn thực phẩm đối với cơ sở kinh doanh thực phẩm</t>
  </si>
  <si>
    <t>Cấp Giấy chứng nhận xuất xứ hàng hoá (C/O) không ưu đãi mẫu B</t>
  </si>
  <si>
    <t>Cấp Giấy chứng nhận xuất xứ hàng hóa (C/O) ưu đãi mẫu RCEP</t>
  </si>
  <si>
    <t>Cấp Giấy chứng nhận hàng hoá không thay đổi xuất xứ (CNM)</t>
  </si>
  <si>
    <t>Cấp lại Giấy phép kinh doanh cho tổ chức kinh tế có vốn đầu tư nước ngoài</t>
  </si>
  <si>
    <t>Cơ sở dữ liệu quốc gia về đăng kýdoanh nghiệp</t>
  </si>
  <si>
    <t>Đăng ký dấu nghiệp vụ giám định thương mại</t>
  </si>
  <si>
    <t>Cấp Giấy chứng nhận xuất xứ hàng hoá (C/O) ưu đãi Mẫu S</t>
  </si>
  <si>
    <t>Cấp Giấy phép kinh doanh cho tổ chức kinh tế có vốn đầu tư nước ngoài để thực hiện quyền nhập khẩu, quyền phân phối bán buôn các hàng hóa là dầu, mỡ bôi trơn</t>
  </si>
  <si>
    <t>Cấp Giấy chứng nhận đăng ký hoạt động thử nghiệm</t>
  </si>
  <si>
    <t>Thủ tục cấp Giấy phép tạm xuất, tái nhập</t>
  </si>
  <si>
    <t>Đăng ký thay đổi, bổ sung phạm vi chỉ định cơ sở kiểm nghiệm thực phẩm phục vụ quản lý nhà nước</t>
  </si>
  <si>
    <t>Cấp Giấy chứng nhận xuất xứ hàng hóa (C/O) ưu đãi mẫu EAV</t>
  </si>
  <si>
    <t>Cấp Giấy chứng nhận xuất xứ hàng hóa (C/O) ưu đãi mẫu X</t>
  </si>
  <si>
    <t>Cấp Giấy chứng nhận xuất xứ hàng hóa (C/O) ưu đãi mẫu D</t>
  </si>
  <si>
    <t>Cấp Giấy chứng nhận xuất xứ hàng hóa (C/O) ưu đãi mẫu VC</t>
  </si>
  <si>
    <t>Cấp Giấy chứng nhận xuất xứ hàng hóa (C/O) không ưu đãi mẫu ICO</t>
  </si>
  <si>
    <t>Cấp Giấy chứng nhận xuất xứ hàng hóa (C/O) không ưu đãi mẫu Peru</t>
  </si>
  <si>
    <t>Đăng ký chỉ định cơ sở kiểm nghiệm kiểm chứng về an toàn thực phẩm</t>
  </si>
  <si>
    <t>Cấp giấy phép kinh doanh đồng thời với giấy phép lập cơ sở bán lẻ được quy định tại Điều 20 Nghị định số 09/2018/NĐ-CP</t>
  </si>
  <si>
    <t>Thủ tục Giấy phép kinh doanh chuyển khẩu</t>
  </si>
  <si>
    <t>Cấp Giấy chứng nhận xuất xứ hàng hóa (C/O) ưu đãi mẫu CPTPP</t>
  </si>
  <si>
    <t>Cấp Giấy chứng nhận xuất xứ hàng hóa (C/O) mẫu EUR.1</t>
  </si>
  <si>
    <t>Cấp Giấy chứng nhận xuất xứ hàng hóa (C/O) không ưu đãi mẫu DA59</t>
  </si>
  <si>
    <t>Cấp Giấy xác nhận đủ điều kiện làm đại lý bán lẻ xăng dầu</t>
  </si>
  <si>
    <t>Đăng ký chỉ định cơ sở kiểm nghiệm thực phẩm phục vụ quản lý nhà nước</t>
  </si>
  <si>
    <t>Cấp lại Giấy chứng nhận đủ điều kiện an toàn thực phẩm đối với cơ sở kinh doanh thực phẩm</t>
  </si>
  <si>
    <t>Cấp giấy phép lập cơ sở bán lẻ thứ nhất, cơ sở bán lẻ ngoài cơ sở bán lẻ thứ nhất thuộc trường hợp không phải thực hiện thủ tục kiểm tra nhu cầu kinh tế (ENT)</t>
  </si>
  <si>
    <t>Cấp giấy phép lập cơ sở bán lẻ ngoài cơ sở bán lẻ thứ nhất thuộc trường hợp phải thực hiện thủ tục kiểm tra nhu cầu kinh tế (ENT)</t>
  </si>
  <si>
    <t>Gia hạn Giấy phép lập cơ sở bán lẻ</t>
  </si>
  <si>
    <t>Cấp Giấy phép lập cơ sở bán lẻ cho phép cơ sở bán lẻ được tiếp tục hoạt động</t>
  </si>
  <si>
    <t>Điều chỉnh Giấy phép thành lập Văn phòng đại diện của thương nhân nước ngoài tại Việt Nam</t>
  </si>
  <si>
    <t>X</t>
  </si>
  <si>
    <t>Phê duyệt danh mục đầu tư lưới điện trung áp, hạ áp</t>
  </si>
  <si>
    <t>Cấp Giấy chứng nhận xuất xứ hàng hoá (C/O) giáp lưng</t>
  </si>
  <si>
    <t>II</t>
  </si>
  <si>
    <t>LĨNH VỰC QUẢN LÝ NHÀ NƯỚC CỦA BỘ GIÁO DỤC VÀ ĐÀO TẠO</t>
  </si>
  <si>
    <t>Sở Giáo dục và Đào tạo</t>
  </si>
  <si>
    <t>Cấp học bổng và hỗ trợ kinh phí mua phương tiện, đồ dùng học tập dùng riêng cho người khuyết tật học tại các cơ sở giáo dục</t>
  </si>
  <si>
    <t xml:space="preserve">Giấy xác nhận hộ nghèo, cận nghèo;
Giấy chứng nhận về khuyết tật </t>
  </si>
  <si>
    <t>CSDL hộ nghèo, cận nghèo
cơ sở dữ liệu về bảo trợ xã hội</t>
  </si>
  <si>
    <t>Bộ Nông nghiệp và Môi trường
Bộ Y tế</t>
  </si>
  <si>
    <t>Công nhận bằng tốt nghiệp trung học cơ sở, bằng tốt nghiệp trung học phổ thông, giấy chứng nhận hoàn thành chương trình giáo dục phổ thông do cơ sở giáo dục nước ngoài cấp để sử dụng tại Việt Nam</t>
  </si>
  <si>
    <t>Xét tuyển sinh vào trường phổ thông dân tộc nội trú</t>
  </si>
  <si>
    <t>Học bạ
 Văn bằng, chứng chỉ, bằng tốt nghiệp</t>
  </si>
  <si>
    <t>Đăng ký dự thi tốt nghiệp trung học phổ thông</t>
  </si>
  <si>
    <t>Đề nghị miễn, giảm học phí trong cơ sở giáo dục nghề nghiệp và cơ sở giáo dục đại học công lập</t>
  </si>
  <si>
    <t xml:space="preserve">Giấy xác nhận hộ nghèo, cận nghèo
 Học bạ
 Văn bằng, chứng chỉ, bằng tốt nghiệp
 Giấy xác nhận của cơ quan quản lý đối với người có công
Giấy xác nhận khuyết tật
Quyết định về việc trợ cấp xã hội hoặc Giấy xác nhận mồ côi cả cha lẫn mẹ
Quyết định hưởng trợ cấp hàng tháng của cha hoặc mẹ bị tai nạn lao động hoặc mắc bệnh nghề nghiệp </t>
  </si>
  <si>
    <t>CSDL hộ nghèo, cận nghèo
 CSDL ngành giáo dục và đào tạo
CSDL người hưởng chính sách ưu đãi người có công
CSDL về An sinh xã hội</t>
  </si>
  <si>
    <t>Bộ Nông nghiệp và Môi trường
 Bộ Giáo dục và Đào tạo
Bộ Nội vụ</t>
  </si>
  <si>
    <t>Đề nghị hỗ trợ chi phí học tập trong trường trung học phổ thông tư thục, cơ sở giáo dục thường xuyên tư thục, trường trung học phổ thông trong các trường đại học, cao đẳng, viện nghiên cứu</t>
  </si>
  <si>
    <t xml:space="preserve">Giấy xác nhận hộ nghèo, cận nghèo
 Học bạ
 Văn bằng, chứng chỉ, bằng tốt nghiệp
Giấy xác nhận khuyết tật
Quyết định về việc trợ cấp xã hội hoặc Giấy xác nhận mồ côi cả cha lẫn mẹ
Quyết định hưởng trợ cấp hàng tháng của cha hoặc mẹ bị tai nạn lao động hoặc mắc bệnh nghề nghiệp </t>
  </si>
  <si>
    <t>CSDL hộ nghèo, cận nghèo
 CSDL ngành giáo dục và đào tạo
CSDL về An sinh xã hội</t>
  </si>
  <si>
    <t>Đề nghị miễn, giảm học phí trong cơ sở giáo dục nghề nghiệp, cơ sở giáo dục đại học tư thục và cơ sở giáo dục nghề nghiệp, cơ sở giáo dục đại học thuộc tổ chức kinh tế, doanh nghiệp nhà nước</t>
  </si>
  <si>
    <t>Giấy xác nhận hộ nghèo, cận nghèo
 Học bạ
 Văn bằng, chứng chỉ, bằng tốt nghiệp
Giấy xác nhận mồ côi cả cha lẫn mẹ
  Giấy xác nhận khuyết tật hoặc Quyết định về việc trợ cấp xã hội</t>
  </si>
  <si>
    <t>Đề nghị hỗ trợ chi phí học tập trong cơ sở giáo dục mầm non dân lập, tư thục; trường tiểu học tư thục, trường trung học cơ sở tư thục, cơ sở giáo dục thường xuyên tư thục; cơ sở giáo dục mầm non, trường tiểu học, trung học cơ sở trong các trường đại học, cao đẳng, viện nghiên cứu</t>
  </si>
  <si>
    <t>Công nhận giám đốc trung tâm giáo dục nghề nghiệp tư thục</t>
  </si>
  <si>
    <t>Cấp chính sách nội trú cho học sinh, sinh viên tham gia chương trình đào tạo trình độ cao đẳng, trung cấp tại các cơ sở giáo dục nghề nghiệp công lập trực thuộc tỉnh, thành phố trực thuộc Trung ương</t>
  </si>
  <si>
    <t>Giấy xác nhận hộ nghèo, cận nghèo
 Văn bằng, chứng chỉ, bằng tốt nghiệp
Giấy xác nhận khuyết tật</t>
  </si>
  <si>
    <t>Cấp chính sách nội trú cho học sinh, sinh viên tham gia chương trình đào tạo trình độ cao đẳng, trung cấp tại các cơ sở giáo dục nghề nghiệp tư thục hoặc cơ sở giáo dục có vốn đầu tư nước ngoài</t>
  </si>
  <si>
    <t>Cấp chính sách nội trú cho học sinh, sinh viên tham gia chương trình đào tạo trình độ cao đẳng, trung cấp tại các cơ sở giáo dục nghề nghiệp công lập trực thuộc xã</t>
  </si>
  <si>
    <t>Xét duyệt học sinh bán trú, học viên bán trú hỗ trợ kinh phí, hỗ trợ gạo</t>
  </si>
  <si>
    <t>Giấy xác nhận hộ nghèo, cận nghèo</t>
  </si>
  <si>
    <t>CSDL hộ nghèo, cận nghèo</t>
  </si>
  <si>
    <t>Bộ Nông nghiệp và Môi trường</t>
  </si>
  <si>
    <t>Xét duyệt trẻ em nhà trẻ bán trú hỗ trợ kinh phí, hỗ trợ gạo</t>
  </si>
  <si>
    <t xml:space="preserve">Giấy xác nhận hộ nghèo, cận nghèo
Giấy chứng nhận nuôi con nuôi đối với trẻ mồ côi, bị bỏ rơi
 Giấy xác nhận của cơ quan quản lý đối tượng con liệt sĩ, con Anh hùng Lực lượng vũ trang nhân dân, con thương binh, con người hưởng chính sách như thương binh, con bệnh binh
Giấy xác nhận khuyết tật </t>
  </si>
  <si>
    <t>Hỗ trợ ăn trưa đối với trẻ em mẫu giáo</t>
  </si>
  <si>
    <t>Căn cước công dân, Giấy khai sinh
 Giấy xác nhận khuyết tật 
 Quyết định về việc trợ cấp xã hội hoặc Giấy xác nhận mồ côi cả cha lẫn mẹ 
 Giấy xác nhận hộ nghèo, cận nghèo</t>
  </si>
  <si>
    <t>CSDL quốc gia về dân cư, CSDL hộ tịch điện tử
CSDL hộ nghèo, cận nghèo
CSDl an sinh xã hội</t>
  </si>
  <si>
    <t>Bộ Công an
Bộ Nông nghiệp và Môi trường
Bộ Nội vụ</t>
  </si>
  <si>
    <t>Cho phép thành lập trường trung cấp, trung tâm giáo dục nghề nghiệp, cơ sở giáo dục nghề nghiệp cho người khuyết tật</t>
  </si>
  <si>
    <t>Giấy chứng nhận quyền sử dụng đất, quyền sở hữu tài sản gắn liền với đất</t>
  </si>
  <si>
    <t>CSDL quốc gia về đất đai</t>
  </si>
  <si>
    <t>Chuyển đổi cơ sở giáo dục mầm non tư thục do cơ quan đại diện ngoại giao nước ngoài, tổ chức quốc tế liên chính phủ đề nghị sang cơ sở giáo dục mầm non tư thục hoạt động không vì lợi nhuận</t>
  </si>
  <si>
    <t>CSDL quốc gia về Đất đai</t>
  </si>
  <si>
    <t>Trợ cấp đối với trẻ em mầm non là con công nhân, người lao động làm việc tại khu công nghiệp</t>
  </si>
  <si>
    <t>Giấy khai sinh</t>
  </si>
  <si>
    <t>CSDL hộ tịch điện tử</t>
  </si>
  <si>
    <t>Bộ Tư pháp</t>
  </si>
  <si>
    <t>Thành lập phân hiệu của trường 
 trung cấp, trường trung học 
 nghề</t>
  </si>
  <si>
    <t>Cho phép trường trung học phổ thông, trường phổ thông có nhiều cấp học có cấp học cao nhất là trung học phổ thông hoạt động giáo dục</t>
  </si>
  <si>
    <t>Cho phép trường trung học cơ sở, trường phổ thông có nhiều cấp học có cấp học cao nhất là trung học cơ sở hoạt động giáo dục</t>
  </si>
  <si>
    <t>Thành lập hoặc cho phép thành lập trung tâm học tập cộng đồng</t>
  </si>
  <si>
    <t>Thành lập hoặc cho phép thành lập cơ sở giáo dục mầm non độc lập</t>
  </si>
  <si>
    <t>Cho phép thành lập trung tâm giáo dục thường xuyên, trung tâm giáo dục nghề nghiệp - giáo dục thường xuyên tư thục</t>
  </si>
  <si>
    <t>Cho phép thành lập trung tâm hỗ trợ phát triển giáo dục hòa nhập tư thục</t>
  </si>
  <si>
    <t>Cho phép trường tiểu học hoạt động giáo dục</t>
  </si>
  <si>
    <t>Thành lập hoặc cho phép thành lập trung tâm khác thực hiện nhiệm vụ giáo dục thường xuyên</t>
  </si>
  <si>
    <t>Cấp bản sao văn bằng, chứng chỉ từ sổ gốc (tại cấp tỉnh)</t>
  </si>
  <si>
    <t>Bộ Công An</t>
  </si>
  <si>
    <t>Chỉnh sửa nội dung văn bằng, chứng chỉ (tại cấp tỉnh)</t>
  </si>
  <si>
    <t>Giấy khai sinh, Căn cước công dân</t>
  </si>
  <si>
    <t>Chuyển đổi trường trung học phổ thông tư thục, trường phổ thông tư thục có nhiều cấp học có cấp học cao nhất là trung học phổ thông do nhà đầu tư trong nước đầu tư và bảo đảm điều kiện hoạt động; cơ sở giáo dục phổ thông tư thục do nhà đầu tư nước ngoài đầu tư sang trường trung học phổ thông tư thục, trường phổ thông tư thục có nhiều cấp học có cấp học cao nhất là trung học phổ thông hoạt động không vì lợi nhuận</t>
  </si>
  <si>
    <t>Chuyển đổi cơ sở giáo dục phổ thông tư thục do cơ quan đại diện ngoại giao nước ngoài, tổ chức quốc tế liên chính phủ đề nghị sang cơ sở giáo dục phổ thông tư thục hoạt động không vì lợi nhuận</t>
  </si>
  <si>
    <t>Chuyển đổi trường tiểu học tư thục, trường trung học cơ sở tư thục và trường phổ thông tư thục có nhiều cấp học có cấp học cao nhất là trung học cơ sở do nhà đầu tư trong nước đầu tư sang trường phổ thông tư thục hoạt động không vì lợi nhuận</t>
  </si>
  <si>
    <t>Xét, cấp học bổng chính sách đối với học viên cơ sở giáo dục nghề nghiệp tư thục dành cho thương binh, người khuyết tật</t>
  </si>
  <si>
    <t>III</t>
  </si>
  <si>
    <t>LĨNH VỰC QUẢN LÝ NHÀ NƯỚC CỦA BỘ KHOA HỌC VÀ CÔNG NGHỆ</t>
  </si>
  <si>
    <t>Sở Khoa học và Công nghệ</t>
  </si>
  <si>
    <t>Cấp giấy phép bưu chính (nội tỉnh)</t>
  </si>
  <si>
    <t>Cấp văn bản xác nhận thông báo hoạt động bưu chính (nội tỉnh)</t>
  </si>
  <si>
    <t>Thủ tục cấp Giấy xác nhận đăng ký hoạt động xét tặng giải thưởng chất lượng sản phẩm, hàng hóa của tổ chức, cá nhân.</t>
  </si>
  <si>
    <t>Thủ tục cấp Giấy chứng nhận đăng ký chuyển giao công nghệ (trừ trường hợp thuộc thẩm quyền của Bộ Khoa học và Công nghệ)</t>
  </si>
  <si>
    <t>Thủ tục cấp Giấy chứng nhận đăng ký gia hạn, sửa đổi, bổ sung nội dung chuyển giao công nghệ (trừ trường hợp thuộc thẩm quyền của Bộ Khoa học và Công nghệ)</t>
  </si>
  <si>
    <t>Thủ tục cấp Giấy chứng nhận chuyển giao công nghệ khuyến khích chuyển giao (trừ trường hợp thuộc thẩm quyền giải quyết của Bộ Khoa học và Công nghệ)</t>
  </si>
  <si>
    <t>Thủ tục cấp lại Giấy chứng nhận chuyển giao công nghệ khuyến khích chuyển giao (trừ trường hợp thuộc thẩm quyền giải quyết của Bộ Khoa học và Công nghệ)</t>
  </si>
  <si>
    <t>Thủ tục cấp lại Giấy chứng nhận tổ chức giám định sở hữu công nghiệp (cấp tỉnh)</t>
  </si>
  <si>
    <t>Thủ tục Xác nhận phương tiện vận tải chuyên dùng trong dây chuyền công nghệ sử dụng trực tiếp cho hoạt động sản xuất của dự án đầu tư -</t>
  </si>
  <si>
    <t>Phân bổ số thuê bao di động H2H theo phương thức đấu giá</t>
  </si>
  <si>
    <t>Thủ tục chấp thuận chuyển giao công nghệ</t>
  </si>
  <si>
    <t>Hoàn trả số thuê bao di động H2H được phân bổ theo phương thức đấu giá</t>
  </si>
  <si>
    <t>Chứng nhận, cấp thẻ kiểm định viên đo lường</t>
  </si>
  <si>
    <t>Bản sao có xác nhận sao y bản chính của tổ chức đề nghị hoặc bản sao điện tử bằng tốt nghiệp trung cấp hoặc tương đương trở lên của nhân viên kiểm định</t>
  </si>
  <si>
    <t>Cơ sở dữ liệu quốc gia về giáo dục và đào tạo</t>
  </si>
  <si>
    <t>Điều chỉnh nội dung quyết định chứng nhận, cấp thẻ, cấp lại thẻ kiểm định viên đo lường</t>
  </si>
  <si>
    <t>Bản sao có xác nhận sao y bản chính của tổ chức đề nghị hoặc bản sao điện tử tài liệu, giấy tờ có liên quan nội dung điều chỉnh (giấy chứng nhận hoàn thành khóa bồi dưỡng, tập huấn chuyên môn, nghiệp vụ kiểm định viên đáp ứng quy định tại khoản 2 Điều 16 Thông tư này; bằng tốt nghiệp trung cấp hoặc tương đương trở lên của nhân viên kiểm định; giấy tờ liện quan đến việc điều chinh thông tin của tổ chức sau khi hợp nhất, sáp nhập, đổi tên, chia, tách, chuyển đổi hình thức, thay đổi địa chỉ...)</t>
  </si>
  <si>
    <t>Cấp Chứng chỉ nhân viên bức xạ (đối với người phụ trách an toàn cơ sở sử dụng thiết bị X-quang chẩn đoán y tế, thiết bị chụp cắt lớp vi tính tích hợp với PET (PET/CT), SPECT (SPECT/CT), sử dụng thiết bị phát tia X (trừ thiết bị phát tia x chụp ảnh phóng xạ công nghiệp))</t>
  </si>
  <si>
    <t>Bản sao bằng tốt nghiệp từ cao đẳng trở lên hoặc một trong các loại chứng chỉ, chứng nhận liên quan đến kỹ thuật chẩn đoán hình ảnh, sử dụng thiết bị X-quang chẩn đoán y tế, thiết bị chụp cắt lớp vi tính tích hợp với PET (PET/CT), SPECT (SPECT/CT) đối với hồ sơ đề nghị cấp chứng chỉ người phụ trách an toàn bức xạ; bản sao chứng chỉ chuyên môn tương ứng với hồ sơ đề nghị cấp chứng chỉ nhân viên bức xạ khác quy định tại khoản 3 Điều 21 Nghị định này;</t>
  </si>
  <si>
    <t>Cấp Chứng chỉ nhân viên bức xạ (trừ người phụ trách an toàn cơ sở sử dụng thiết bị X-quang chẩn đoán y tế, thiết bị chụp cắt lớp vi tính tích hợp với PET (PET/CT, SPECT (SPECT/CT), sử dụng thiết bị phát tia X (trừ thiết bị chụp ảnh phóng xạ công nghiệp)</t>
  </si>
  <si>
    <t>Cấp Giấy chứng nhận đủ điều kiện hoạt động dịch vụ đánh giá công nghệ</t>
  </si>
  <si>
    <t>- Bản sao Quyết định thành lập tổ chức, giấy chứng nhận đăng ký doanh nghiệp hoặc giấy chứng nhận đăng ký đầu tư.
 - bản sao bằng cấp các chuyên gia đánh giá công nghệ,</t>
  </si>
  <si>
    <t>- Cơ sở dữ liệu quốc gia về đăng ký doanh nghiệp
 - Cơ sở dữ liệu quốc gia về giáo dục và đào tạo</t>
  </si>
  <si>
    <t>- Bộ Tài chính
 - Bộ Giáo dục và Đào tạo</t>
  </si>
  <si>
    <t>Cấp Giấy chứng nhận đủ điều kiện hoạt động dịch vụ giám định công nghệ</t>
  </si>
  <si>
    <t>- Bản sao Quyết định thành lập tổ chức, giấy chứng nhận đăng ký doanh nghiệp hoặc giấy chứng nhận đăng ký đầu tư.
 - bản sao bằng cấp, chứng chỉ các giám định viên công nghệ</t>
  </si>
  <si>
    <t>Thủ tục đăng ký dự kiểm tra nghiệp vụ đại diện sở hữu công nghiệp</t>
  </si>
  <si>
    <t>Bản sao bằng cử nhân hoặc văn bằng trình độ tương đương</t>
  </si>
  <si>
    <t>Thủ tục Cấp giấy phép bưu chính (phạm vi liên tỉnh, quốc tế)</t>
  </si>
  <si>
    <t>Bản sao giấy chứng nhận đăng ký doanh nghiệp</t>
  </si>
  <si>
    <t>Thủ tục Cấp văn bản xác nhận thông báo hoạt động bưu chính (phạm vi liên tỉnh, quốc tế)</t>
  </si>
  <si>
    <t>IV</t>
  </si>
  <si>
    <t>LĨNH VỰC QUẢN LÝ NHÀ NƯỚC CỦA BỘ NÔNG NGHIỆP VÀ MÔI TRƯỜNG</t>
  </si>
  <si>
    <t>Sở Nông nghiệp và Môi trường</t>
  </si>
  <si>
    <t>Cấp, gia hạn, cấp lại, cấp đổi chứng chỉ hành nghề đo đạc và bản đồ hạng II</t>
  </si>
  <si>
    <t>Cấp giấy phép hoạt động dự báo, cảnh báo khí tượng thủy văn (cấp tỉnh)</t>
  </si>
  <si>
    <t>Giấy chứng nhận đăng ký doanh nghiệp/đăng ký kinh doanh
 Văn bằng, chứng chỉ, bằng tốt nghiệp</t>
  </si>
  <si>
    <t>CSDL quốc gia về đăng ký doanh nghiệp
 CSDL ngành giáo dục và đào tạo</t>
  </si>
  <si>
    <t>Bộ Tài chính
 Bộ Giáo dục và Đào tạo</t>
  </si>
  <si>
    <t>Cấp lại giấy chứng nhận đăng ký tàu cá, tàu phục vụ nuôi trồng thủy sản</t>
  </si>
  <si>
    <t>Giấy chứng nhận đăng ký tàu biển</t>
  </si>
  <si>
    <t>CSDL tàu biển, thuyền viên lĩnh vực hàng hải</t>
  </si>
  <si>
    <t>Bộ Xây dựng</t>
  </si>
  <si>
    <t>Cấp giấy chứng nhận đăng ký tàu cá, tàu phục vụ nuôi trồng thủy sản</t>
  </si>
  <si>
    <t>Cấp giấy phép hành nghề khoan nước dưới đất</t>
  </si>
  <si>
    <t>Cấp Giấy chứng nhận đủ điều kiện sản xuất phân bón</t>
  </si>
  <si>
    <t>Cấp lại Giấy chứng nhận đủ điều kiện sản xuất phân bón</t>
  </si>
  <si>
    <t>Công nhận khu vực biển (cấp tỉnh)</t>
  </si>
  <si>
    <t>Giấy chứng nhận quyền sử dụng đất, quyền sở hữu nhà ở và tài sản gắn liền với đất</t>
  </si>
  <si>
    <t>Cấp giấy chứng nhận kiểm tra nghiệp vụ đại diện quyền đối với giống cây trồng</t>
  </si>
  <si>
    <t>Giao đất, cho thuê đất đối với trường hợp giao đất, cho thuê đất không đấu giá quyền sử dụng đất, không đấu thầu lựa chọn nhà đầu tư thực hiện dự án có sử dụng đất và trường hợp giao đất, cho thuê đất thông qua đấu thầu lựa chọn nhà đầu tư thực hiện dự án có sử dụng đất; giao đất và giao rừng; cho thuê đất và cho thuê rừng; giao đất, cho thuê đất đồng thời giao khu vực biển để thực hiện hoạt động lấn biển (cấp tỉnh)</t>
  </si>
  <si>
    <t>Chuyển mục đích sử dụng đất; chuyển hình thức sử dụng đất; gia hạn sử dụng đất khi hết thời hạn sử dụng đất; điều chỉnh thời hạn sử dụng đất của dự án đầu tư (cấp tỉnh)</t>
  </si>
  <si>
    <t>Giao đất, cho thuê đất đối với trường hợp giao đất, cho thuê đất không đấu giá quyền sử dụng đất, không đấu thầu lựa chọn nhà đầu tư thực hiện dự án có sử dụng đất và trường hợp giao đất, cho thuê đất thông qua đấu thầu lựa chọn nhà đầu tư thực hiện dự án có sử dụng đất; giao đất và giao rừng; cho thuê đất và cho thuê rừng; giao đất, cho thuê đất đồng thời giao khu vực biển để thực hiện hoạt động lấn biển (cấp xã)</t>
  </si>
  <si>
    <t>Chuyển mục đích sử dụng đất; chuyển hình thức sử dụng đất; gia hạn sử dụng đất khi hết thời hạn sử dụng đất; điều chỉnh thời hạn sử dụng đất của dự án đầu tư (cấp xã)</t>
  </si>
  <si>
    <t>Đăng ký đất đai, tài sản gắn liền với đất, cấp Giấy chứng nhận quyền sử dụng đất, quyền sở hữu tài sản gắn liền với đất lần đầu đối với hộ gia đình, cá nhân, cộng đồng dân cư, người gốc Việt Nam định cư ở nước ngoài</t>
  </si>
  <si>
    <t>Bản án, quyết định của Tòa án
 Quyết định xử phạt vi phạm hành chính</t>
  </si>
  <si>
    <t>CSDL bản án, quyết định của Tòa án; Hệ thống quản lý thụ lý vụ việc
 CSDL xử lý vi phạm hành chính (INS)</t>
  </si>
  <si>
    <t>Tòa án nhân dân tối cao
 Bộ Công Thương</t>
  </si>
  <si>
    <t>Đăng ký, cấp Giấy chứng nhận đối với trường hợp hộ gia đình, cá nhân đang sử dụng đất không đúng mục đích đã được Nhà nước giao đất, cho thuê đất, công nhận quyền sử dụng đất trước ngày 01 tháng 7 năm 2014</t>
  </si>
  <si>
    <t>Quyết định xử phạt vi phạm hành chính</t>
  </si>
  <si>
    <t>CSDL xử lý vi phạm hành chính (INS)</t>
  </si>
  <si>
    <t>Bộ Công Thương</t>
  </si>
  <si>
    <t>Xác nhận đăng ký thu hồi khoáng sản (cấp Xã)</t>
  </si>
  <si>
    <t>Cấp giấy phép hoạt động của phương tiện thủy nội địa, phương tiện cơ giới, trừ xe mô tô, xe gắn máy, phương tiện thủy nội địa thô sơ trong phạm vi bảo vệ công trình thủy lợi do Chủ tịch UBND cấp tỉnh phân cấp cho Chủ tịch UBND cấp xã</t>
  </si>
  <si>
    <t>Giấy chứng nhận đăng ký phương tiện cơ giới đường bộ; phương tiện đường thủy nội địa</t>
  </si>
  <si>
    <t>CSDL đăng ký phương tiện</t>
  </si>
  <si>
    <t>Công nhận tổ chức đủ điều kiện thực hiện khảo nghiệm thuốc bảo vệ thực vật</t>
  </si>
  <si>
    <t>Cấp giấy phép hoạt động của phương tiện thủy nội địa, phương tiện cơ giới, trừ xe mô tô, xe gắn máy, phương tiện thủy nội địa thô sơ trong phạm vi bảo vệ công trình thuỷ lợi của Chủ tịch UBND cấp tỉnh</t>
  </si>
  <si>
    <t>Công bố Danh mục khu đất dự kiến thực hiện dự án thí điểm thực hiện dự án nhà ở thương mại thông qua thỏa thuận về nhận quyền sử dụng đất hoặc đang có quyền sử dụng đất</t>
  </si>
  <si>
    <t>- Sở Nông nghiệp và Môi trường
 - Sở An toàn thực phẩm</t>
  </si>
  <si>
    <t>Cấp Giấy chứng nhận cơ sở đủ điều kiện an toàn thực phẩm đối với cơ sở sản xuất, kinh doanh thực phẩm nông, lâm, thủy sản</t>
  </si>
  <si>
    <t>Giấy chứng nhận đăng ký doanh nghiệp (thay thế 1 phần)</t>
  </si>
  <si>
    <t>Bộ Tài Chính</t>
  </si>
  <si>
    <t>Phê duyệt nội dung trao đổi thông tin, dữ liệu khí tượng thủy văn, giám sát biến đổi khí hậu với tổ chức quốc tế, tổ chức, cá nhân nước ngoài không thuộc điều ước quốc tế mà Cộng hòa xã hội chủ nghĩa Việt Nam là thành viên đối với thông tin, dữ liệu khí tượng thủy văn, giám sát biến đổi khí hậu trong địa giới hành chính của tỉnh</t>
  </si>
  <si>
    <t>Căn cước công dân (thay thế 1 phần)</t>
  </si>
  <si>
    <t>CSDL định danh điện tử tổ chức</t>
  </si>
  <si>
    <t>Cấp Giấy chứng nhận lưu hành tự do (CFS) đối với hàng hóa xuất khẩu thuộc phạm vi quản lý của Bộ Nông nghiệp và Môi trường</t>
  </si>
  <si>
    <t>Giấy chứng nhận đăng ký kinh doanh, giấy chứng nhận đăng ký doanh nghiệp: 01 (một) bản sao có đóng dấu của tổ chức, cá nhân</t>
  </si>
  <si>
    <t>- Sở Nông nghiệp và Môi trường
  - Sở An toàn thực phẩm</t>
  </si>
  <si>
    <t>Thống nhất</t>
  </si>
  <si>
    <t>Chỉ định cơ sở kiểm nghiệm thực phẩm phục vụ quản lý nhà nước</t>
  </si>
  <si>
    <t>Quyết định thành lập hoặc Giấy chứng nhận đăng ký kinh doanh (bản sao có chứng thực)</t>
  </si>
  <si>
    <t>Chỉ định cơ sở kiểm nghiệm thực phẩm đã được công nhận theo Tiêu chuẩn quốc gia TCVN ISO/IEC 17025: 2007 hoặc Tiêu chuẩn quốc tế ISO/IEC 17025: 2005</t>
  </si>
  <si>
    <t>Thay đổi, bổ sung phạm vi chỉ định cơ sở kiểm nghiệm phục vụ quản lý nhà nước</t>
  </si>
  <si>
    <t>Quyết định thành lập hoặc Giấy chứng nhận đăng ký kinh doanh</t>
  </si>
  <si>
    <t>Đăng ký biến động đối với trường hợp thay đổi quyền sử dụng đất, quyền sở hữu tài sản gắn liền với đất theo thỏa thuận của các thành viên hộ gia đình hoặc của vợ và chồng; quyền sử dụng đất xây dựng công trình trên mặt đất phục vụ cho việc vận hành, khai thác sử dụng công trình ngầm, quyền sở hữu công trình ngầm; bán tài sản, điều chuyển, chuyển nhượng quyền sử dụng đất là tài sản công theo quy định của pháp luật về quản lý, sử dụng tài sản công; nhận quyền sử dụng đất, quyền sở hữu tài sản gắn liền với đất theo kết quả giải quyết tranh chấp, khiếu nại, tố cáo về đất đai hoặc bản án, quyết định của Tòa án, quyết định thi hành án của cơ quan thi hành án đã được thi hành; quyết định hoặc phán quyết của Trọng tài thương mại Việt Nam về giải quyết tranh chấp giữa các bên phát sinh từ hoạt động thương mại liên quan đến đất đai; nhận quyền sử dụng đất, quyền sở hữu tài sản gắn liền với đất do xử lý tài sản thế chấp là quyền sử dụng đất, tài sản gắn liền với đất đã được đăng ký, bao gồm cả xử lý khoản nợ có nguồn gốc từ khoản nợ xấu của tổ chức tín dụng, chi nhánh ngân hàng nước ngoài</t>
  </si>
  <si>
    <t>Giấy chứng nhận kết hôn hoặc ly hôn</t>
  </si>
  <si>
    <t>Cơ sở dữ liệu hộ tịch điện tử</t>
  </si>
  <si>
    <t>Đăng ký biến động đối với trường hợp thành viên của hộ gia đình hoặc cá nhân đang sử dụng đất thành lập doanh nghiệp tư nhân và sử dụng đất vào hoạt động sản xuất kinh doanh của doanh nghiệp</t>
  </si>
  <si>
    <t>Sở Xây dựng</t>
  </si>
  <si>
    <t>Công bố khu vực, địa điểm tiếp nhận chất nạo vét trên bờ</t>
  </si>
  <si>
    <t>Cơ sở dữ liệu quốc gia về Đất đai</t>
  </si>
  <si>
    <t>Cấp Quyết định, phục hồi công nhận cây đầu dòng, vườn cây đầu dòng, cây công nghiệp, cây ăn quả lâu năm nhân giống bằng phương pháp vô tính</t>
  </si>
  <si>
    <t>Bản photocopy chứng minh nhân dân hoặc thẻ Căn cước công dân</t>
  </si>
  <si>
    <t>CSDL Căn cước công dân</t>
  </si>
  <si>
    <t>Đính chính Giấy chứng nhận đã cấp (cấp xã)</t>
  </si>
  <si>
    <t>Giấy tờ chứng minh sai sót thông tin của người được cấp Giấy chứng nhận so với thông tin tại thời điểm đề nghị đính chính (Căn cước công dân/Cân cước công dân)</t>
  </si>
  <si>
    <t>Đính chính Giấy chứng nhận đã cấp (cấp tỉnh)</t>
  </si>
  <si>
    <t>Đăng ký biến động thay đổi quyền sử dụng đất, quyền sở hữu tài sản gắn liền với đất do chia, tách, hợp nhất, sáp nhập tổ chức hoặc chuyển đổi mô hình tổ chức, chuyển đổi loại hình doanh nghiệp theo quy định pháp luật về doanh nghiệp; điều chỉnh quy hoạch xây dựng chi tiết; cấp Giấy chứng nhận cho từng thửa đất theo quy hoạch xây dựng chi tiết cho chủ đầu tư dự án có nhu cầu</t>
  </si>
  <si>
    <t>Điều chỉnh giấy phép thăm dò khoáng sản</t>
  </si>
  <si>
    <t>Giấy chứng nhận đăng ký doanh nghiệp/Giấy đăng ký kinh doanh</t>
  </si>
  <si>
    <t>Điều chỉnh giấy phép khai thác khoáng sản</t>
  </si>
  <si>
    <t>Điều chỉnh giấy phép khai thác tận thu khoáng sản</t>
  </si>
  <si>
    <t>Cấp giấy phép cho các hoạt động trong phạm vi bảo vệ công trình thủy lợi: Xây dựng công trình mới; Lập bến, bãi tập kết nguyên liệu, nhiên liệu, vật tư, phương tiện; Xây dựng công trình ngầm thuộc thẩm quyền cấp phép của Chủ tịch UBND cấp tỉnh.</t>
  </si>
  <si>
    <t>Giấy chứng nhận đăng ký doanh nghiệp
Quyết định phê duyệt kết quả thẩm định báo cáo đánh giá tác động môi trường, giấy phép môi trường</t>
  </si>
  <si>
    <t>Cơ sở dữ liệu quốc gia về đăng ký doanh nghiệp
Cơ sở dữ liệu quốc gia về Môi trường</t>
  </si>
  <si>
    <t>Bộ Tài Chính
Bộ Nông nghiệp và Môi trường</t>
  </si>
  <si>
    <t>Cấp giấy phép cho các hoạt động trong phạm vi bảo vệ công trình thuỷ lợi đối với hoạt động du lịch, thể thao, nghiên cứu khoa học, kinh doanh, dịch vụ thuộc thẩm quyền cấp phép của Chủ tịch UBND cấp tỉnh</t>
  </si>
  <si>
    <t>Cấp gia hạn, điều chỉnh nội dung giấy phép cho các hoạt động trong phạm vi bảo vệ công trình thuỷ lợi: Xây dựng công trình mới; Lập bến, bãi tập kết nguyên liệu, nhiên liệu, vật liệu, vật tư, phương tiện; Xây dựng công trình ngầm thuộc thẩm quyền cấp phép của Chủ tịch UBND cấp tỉnh</t>
  </si>
  <si>
    <t>Giấy chứng nhận đăng ký doanh nghiệp
Quyết định phê duyệt kết quả thẩm định báo cáo đánh giá tác động môi trường, giấy phép môi trường đã được cơ quan có thẩm quyền ban hành (nếu thuộc đối tượng phải lập, điều chỉnh)</t>
  </si>
  <si>
    <t>Cấp giấy phép nổ mìn và các hoạt động gây nổ khác trong phạm vi bảo vệ công trình thuỷ lợi thuộc thẩm quyền cấp phép của UBND cấp tỉnh</t>
  </si>
  <si>
    <t>Cấp gia hạn, điều chỉnh nội dung giấy phép cho các hoạt động trong phạm vi bảo vệ công trình thủy lợi: Nuôi trồng thủy sản; Nổ mìn và các hoạt động gây nổ khác thuộc thẩm quyền cấp phép của Chủ tịch Ủy ban nhân dân cấp tỉnh</t>
  </si>
  <si>
    <t>Cấp gia hạn, điều chỉnh nội dung giấy phép cho các hoạt động trong phạm vi bảo vệ công trình thủy lợi: Trồng cây lâu năm; Hoạt động của phương tiện thủy nội địa, phương tiện cơ giới, trừ xe mô tô, xe gắn máy, phương tiện thủy nội địa thô sơ thuộc thẩm quyền cấp phép của Chủ tịch UBND cấp tỉnh</t>
  </si>
  <si>
    <t>Cấp giấy phép cho các hoạt động trồng cây lâu năm trong phạm vi bảo vệ công trình thủy lợi thuộc thẩm quyền cấp phép của Chủ tịch UBND cấp tỉnh.</t>
  </si>
  <si>
    <t>Cấp gia hạn, điều chỉnh nội dung giấy phép cho các hoạt động trong phạm vi bảo vệ công trình thủy lợi đối với hoạt động: du lịch, thể thao, nghiên cứu khoa học, kinh doanh, dịch vụ thuộc thẩm quyền cấp phép của Chủ tịch UBND cấp tỉnh.</t>
  </si>
  <si>
    <t>Cấp giấy phép cho các hoạt động trong phạm vi bảo vệ công trình thủy lợi: Xây dựng công trình mới; Lập bến, bãi tập kết nguyên liệu, nhiên liệu, vật tư, phương tiện; Xây dựng công trình ngầm do Chủ tịch UBND cấp tỉnh phân cấp cho Chủ tịch UBND cấp xã</t>
  </si>
  <si>
    <t>Cấp giấy phép cho các hoạt động trong phạm vi bảo vệ công trình thủy lợi đối với hoạt động du lịch, thể thao, nghiên cứu khoa học, kinh doanh, dịch vụ ngầm do Chủ tịch UBND cấp tỉnh phân cấp cho Chủ tịch UBND cấp xã.</t>
  </si>
  <si>
    <t>Cấp gia hạn, điều chỉnh nội dung giấy phép cho các hoạt động trong phạm vi bảo vệ công trình thủy lợi: Xây dựng công trình mới; Lập bến, bãi tập kết nguyên liệu, nhiên liệu, vật liệu, vật tư, phương tiện; Xây dựng công trình ngầm do Chủ tịch UBND cấp tỉnh phân cấp cho Chủ tịch UBND cấp xã.</t>
  </si>
  <si>
    <t>Cấp giấy phép nổ mìn và các hoạt động gây nổ khác trong phạm vi bảo vệ công trình thủy lợi do Chủ tịch UBND cấp tỉnh phân cấp cho Chủ tịch UBND cấp xã.</t>
  </si>
  <si>
    <t>Cấp gia hạn, điều chỉnh nội dung giấy phép cho các hoạt động trong phạm vi bảo vệ công trình thủy lợi: Nuôi trồng thủy sản; Nổ mìn và các hoạt động gây nổ khác do Chủ tịch UBND cấp tỉnh phân cấp cho Chủ tịch UBND cấp xã.</t>
  </si>
  <si>
    <t>Cấp giấy phép cho các hoạt động trồng cây lâu năm trong phạm vi bảo vệ công trình thủy lợi do Chủ tịch UBND cấp tỉnh phân cấp cho Chủ tịch UBND cấp xã.</t>
  </si>
  <si>
    <t>Cấp gia hạn, điều chỉnh nội dung giấy phép cho các hoạt động trong phạm vi bảo vệ công trình thủy lợi đối với hoạt động: du lịch, thể thao, nghiên cứu khoa học, kinh doanh, dịch vụ do Chủ tịch UBND cấp tỉnh phân cấp cho Chủ tịch UBND cấp xã.</t>
  </si>
  <si>
    <t>Cấp gia hạn, điều chỉnh nội dung giấy phép cho các hoạt động trong phạm vi bảo vệ công trình thủy lợi: Trồng cây lâu năm; Hoạt động của phương tiện thủy nội địa, phương tiện cơ giới, trừ xe mô tô, xe gắn máy, phương tiện thủy nội địa thô sơ do Chủ tịch UBND cấp tỉnh phân cấp cho Chủ tịch UBND cấp xã.</t>
  </si>
  <si>
    <t>Trợ cấp tiền tuất, tai nạn (đối với trường hợp tai nạn suy giảm khả năng lao động từ 5% trở lên) cho lực lượng xung kích phòng chống thiên tai cấp xã chưa tham gia bảo hiểm xã hội</t>
  </si>
  <si>
    <t>Giấy báo tử</t>
  </si>
  <si>
    <t>Đăng ký biến động đối với trường hợp đổi tên hoặc thay đổi thông tin về người sử dụng đất, chủ sở hữu tài sản gắn liền với đất; thay đổi số hiệu hoặc địa chỉ của thửa đất; thay đổi hạn chế quyền sử dụng đất, quyền sở hữu tài sản gắn liền với đất hoặc có thay đổi quyền đối với thửa đất liền kề; giảm diện tích thửa đất do sạt lở tự nhiên</t>
  </si>
  <si>
    <t>Giấy tờ chứng minh về việc đổi tên, thay đổi thông tin của người sử dụng đất, chủ sở hữu tài sản gắn liền với đất (Căn cước công dân hoặc Căn cước công dân)</t>
  </si>
  <si>
    <t>Thống nhất. Tuy nhiên, đề nghị điều chỉnh tên TTHC thành "Đăng ký biến động đối với trường hợp đổi tên hoặc thay đổi thông tin về người sử dụng đất, chủ sở hữu tài sản gắn liền với đất; thay đổi số hiệu hoặc địa chỉ của thửa đất; thay đổi hạn chế quyền sử dụng đất, quyền sở hữu tài sản gắn liền với đất hoặc có thay đổi quyền đối với thửa đất liền kề; giảm diện tích thửa đất do sạt lở tự nhiên" - Mã TTHC: 1.115926 (Để phù hợp với Quyết định số 44/2026/QĐ-UBND ngày 30/6/2026 của UBND TP)</t>
  </si>
  <si>
    <t>Miễn, giảm tiền dịch vụ môi trường rừng (đối với bên sử dụng dịch vụ môi trường rừng trong phạm vi địa giới hành chính của một tỉnh)</t>
  </si>
  <si>
    <t>Giấy chứng tử</t>
  </si>
  <si>
    <t>V</t>
  </si>
  <si>
    <t>LĨNH VỰC QUẢN LÝ NHÀ NƯỚC CỦA BỘ NỘI VỤ</t>
  </si>
  <si>
    <t>Sở Nội vụ</t>
  </si>
  <si>
    <t>Giải quyết chế độ trợ cấp một lần đối với người được cử làm chuyên gia sang giúp Lào, Căm-pu-chi-a</t>
  </si>
  <si>
    <t>Sổ BHXH</t>
  </si>
  <si>
    <t>CSDL quốc gia về bảo hiểm</t>
  </si>
  <si>
    <t>Giải quyết chế độ ưu đãi đối với Anh hùng lực lượng vũ trang nhân dân, Anh hùng lao động trong thời kỳ kháng chiến hiện không công tác trong quân đội, công an</t>
  </si>
  <si>
    <t>Sửa đổi, bổ sung thông tin cá nhân trong hồ sơ người có công</t>
  </si>
  <si>
    <t>Cấp giấy xác nhận thân nhân của người có công</t>
  </si>
  <si>
    <t>Đề nghị việc sử dụng người chưa đủ 13 tuổi làm việc</t>
  </si>
  <si>
    <t>Giấy khai sinh
 Giấy chứng nhận đăng ký doanh nghiệp/đăng ký kinh doanh</t>
  </si>
  <si>
    <t>CSDL hộ tịch điện tử
 CSDL quốc gia về đăng ký doanh nghiệp</t>
  </si>
  <si>
    <t>Bộ Tư pháp
 Bộ Tài chính</t>
  </si>
  <si>
    <t>Giải quyết chế độ mai táng phí đối với dân công hỏa tuyến tham gia kháng chiến chống Pháp, chống Mỹ, chiến tranh bảo vệ Tổ quốc và làm nhiệm vụ quốc tế</t>
  </si>
  <si>
    <t>Hỗ trợ người lao động tham gia đào tạo, nâng cao trình độ kỹ năng nghề (Cấp tỉnh)</t>
  </si>
  <si>
    <t>Hưởng trợ cấp thất nghiệp (Cấp tỉnh)</t>
  </si>
  <si>
    <t>Chấm dứt hưởng trợ cấp thất nghiệp (Cấp tỉnh)</t>
  </si>
  <si>
    <t>Giấy chứng nhận đăng ký doanh nghiệp/đăng ký kinh doanh
 Bản án, quyết định của Tòa án
 Quyết định xử phạt vi phạm hành chính
giấy xác nhận/quyết định hưởng hương hưu 
hằng tháng
giấy khai tử</t>
  </si>
  <si>
    <t>CSDL quốc gia về đăng ký doanh nghiệp
 CSDL bản án, quyết định của Tòa án; Hệ thống quản lý thụ lý vụ việc
 CSDL xử lý vi phạm hành chính (INS)</t>
  </si>
  <si>
    <t>Bộ Tài chính
 Tòa án nhân dân tối cao
 Bộ Công Thương</t>
  </si>
  <si>
    <t>Lập danh sách đối tượng tham gia bảo hiểm y tế do Bộ Lao động – Thương binh và Xã hội quản lý</t>
  </si>
  <si>
    <t>Thẻ BHYT</t>
  </si>
  <si>
    <t>Giải quyết chế độ mai táng phí đối với cựu chiến binh</t>
  </si>
  <si>
    <t>Giải quyết chế độ bảo hiểm tai nạn lao động, bệnh nghề nghiệp của người lao động giao kết hợp đồng lao động với nhiều người sử dụng lao động, gồm: Chi phí giám định thương tật, bệnh tật; trợ cấp hằng tháng hoặc một lần; trợ cấp phục vụ; hỗ trợ phương tiện trợ giúp sinh hoạt, dụng cụ chỉnh hình; dưỡng sức, phục hồi sức khỏe; trợ cấp khi người lao động chết do tai nạn lao động; đóng bảo hiểm y tế cho người nghỉ việc hưởng trợ cấp bảo hiểm tai nạn lao động, bệnh nghề nghiệp hằng tháng.</t>
  </si>
  <si>
    <t>Hỗ trợ người lao động đi làm việc ở nước ngoài theo hợp đồng</t>
  </si>
  <si>
    <t>Giải quyết chế độ mai táng phí đối với thanh niên xung phong thời kỳ chống Pháp</t>
  </si>
  <si>
    <t>Giấy khai tử</t>
  </si>
  <si>
    <t>Bộ Tư Pháp</t>
  </si>
  <si>
    <t>Công nhận và giải quyết chế độ người hoạt động cách mạng, kháng chiến, bảo vệ tổ quốc, làm nghĩa vụ quốc tế bị địch bắt tù, đày</t>
  </si>
  <si>
    <t>Trích lục khai tử</t>
  </si>
  <si>
    <t>Giải quyết chế độ người hoạt động kháng chiến giải phóng dân tộc, bảo vệ tổ quốc và làm nghĩa vụ quốc tế</t>
  </si>
  <si>
    <t>Giải quyết chế độ người có công giúp đỡ cách mạng.</t>
  </si>
  <si>
    <t>Công nhận và giải quyết chế độ con đẻ của người hoạt động kháng chiến bị nhiễm chất độc hóa học</t>
  </si>
  <si>
    <t>Giấy khai sinh, trích lục khai sinh</t>
  </si>
  <si>
    <t>Hưởng trợ cấp khi người có công đang hưởng trợ cấp ưu đãi từ trần</t>
  </si>
  <si>
    <t>Trích lục khai tử; Bản sao được chứng thực từ Giấy khai sinh hoặc trích lục khai sinh</t>
  </si>
  <si>
    <t>Di chuyển hồ sơ khi người hưởng trợ cấp ưu đãi thay đổi nơi thường trú</t>
  </si>
  <si>
    <t>Bản sao được chứng thực từ Căn cước công dân</t>
  </si>
  <si>
    <t>- Sở Nội vụ
 - BQL KCX</t>
  </si>
  <si>
    <t>Đăng ký hợp đồng nhận lao động thực tập dưới 90 ngày</t>
  </si>
  <si>
    <t>Đăng ký hợp đồng nhận lao động thực tập từ 90 ngày trở lên</t>
  </si>
  <si>
    <t>Bảo hiểm xã hội</t>
  </si>
  <si>
    <t>Hưởng chế độ thai sản đối với lao động nữ sinh con, lao động nữ mang thai hộ sinh con, lao động nữ nhờ mang thai hộ</t>
  </si>
  <si>
    <t>Bản sao giấy khai sinh hoặc trích lục khai sinh</t>
  </si>
  <si>
    <t>Hưởng chế độ thai sản đối với lao động nam khi vợ sinh con, người chồng của lao động nữ nhờ mang thai hộ, người chồng của lao động nữ mang thai hộ khi vợ sinh con</t>
  </si>
  <si>
    <t>Hưởng trợ cấp thai sản đối với người tham gia bảo hiểm xã hội tự nguyện</t>
  </si>
  <si>
    <t>Giấy khai sinh (Giấy khai sinh hoặc trích lục khai sinh)</t>
  </si>
  <si>
    <t>Hưởng trợ cấp mai táng</t>
  </si>
  <si>
    <t>Giấy chứng tử hoặc trích lục khai tử</t>
  </si>
  <si>
    <t>Cấp giấy phép hoạt động dịch vụ việc làm của doanh nghiệp hoạt động dịch vụ việc làm</t>
  </si>
  <si>
    <t>Phiếu lý lịch tư pháp số 1</t>
  </si>
  <si>
    <t>Cơ sở dữ liệu về lý lịch tư pháp</t>
  </si>
  <si>
    <t>Cấp lại giấy phép hoạt động dịch vụ việc làm của doanh nghiệp hoạt động dịch vụ việc làm</t>
  </si>
  <si>
    <t>Gia hạn giấy phép hoạt động dịch vụ việc làm của doanh nghiệp hoạt động dịch vụ việc làm</t>
  </si>
  <si>
    <t>Giải quyết chế độ trợ cấp ưu đãi đối với thân nhân liệt sĩ</t>
  </si>
  <si>
    <t>Bản sao được chứng thực từ giấy khai sinh hoặc trích lục khai sinh</t>
  </si>
  <si>
    <t>Bổ sung tình hình thân nhân trong hồ sơ liệt sĩ</t>
  </si>
  <si>
    <t>Đối với đề nghị bổ sung là cha đẻ mẹ đẻ, vợ hoặc chồng liệt sĩ:
 - Căn cước công dân, giấy chứng nhận đăng ký kết hôn.
 - Đối với đề nghị bổ sung là con liệt sĩ: Giấy khai sinh, trích lục khai sinh</t>
  </si>
  <si>
    <t>Cơ sở dữ liệu quốc gia về dân cư; Cơ sở dữ liệu hộ tịch điện tử</t>
  </si>
  <si>
    <t>Bộ Công An, Bộ Tư Pháp</t>
  </si>
  <si>
    <t>Giải quyết chế độ ưu đãi đối với trường hợp tặng hoặc truy tặng danh hiệu vinh dự nhà nước “Bà mẹ Việt Nam Anh hùng”</t>
  </si>
  <si>
    <t>VI</t>
  </si>
  <si>
    <t>LĨNH VỰC QUẢN LÝ NHÀ NƯỚC CỦA BỘ TÀI CHÍNH</t>
  </si>
  <si>
    <t>Sở Tài chính</t>
  </si>
  <si>
    <t>Chấm dứt hoạt động hộ kinh doanh</t>
  </si>
  <si>
    <t>Tạm ngừng kinh doanh, tiếp tục kinh doanh trước thời hạn đã thông báo của hộ kinh doanh</t>
  </si>
  <si>
    <t>Đăng ký thành lập hộ kinh doanh</t>
  </si>
  <si>
    <t>Đề nghị doanh nghiệp, chi nhánh, văn phòng đại diện, địa điểm kinh doanh có tên xâm phạm quyền sở hữu công nghiệp thay đổi tên doanh nghiệp</t>
  </si>
  <si>
    <t>Đăng ký thay đổi nội dung đăng ký hợp tác xã, liên hiệp hợp tác xã; Đăng ký thay đổi nội dung đối với trường hợp hợp tác xã, liên hiệp hợp tác xã bị tách, nhận sáp nhập</t>
  </si>
  <si>
    <t>Thủ tục chấp thuận chủ trương đầu tư thuộc thẩm quyền của UBND cấp tỉnh</t>
  </si>
  <si>
    <t>Thủ tục điều chỉnh dự án đầu tư thuộc thẩm quyền chấp thuận chủ trương đầu tư của UBND cấp tỉnh</t>
  </si>
  <si>
    <t>Bản án, quyết định của Tòa án
 Giấy chứng nhận quyền sử dụng đất, quyền sở hữu nhà ở và tài sản gắn liền với đất</t>
  </si>
  <si>
    <t>CSDL bản án, quyết định của Tòa án; Hệ thống quản lý thụ lý vụ việc
 CSDL quốc gia về đất đai</t>
  </si>
  <si>
    <t>Tòa án nhân dân tối cao
 Bộ Nông nghiệp và Môi trường</t>
  </si>
  <si>
    <t>Thủ tục điều chỉnh dự án đầu tư đã được cấp Giấy chứng nhận đăng ký đầu tư và không thuộc diện chấp thuận điều chỉnh chủ trương đầu tư (Sở Tài chính thực hiện)</t>
  </si>
  <si>
    <t>Bản án, quyết định của Tòa án</t>
  </si>
  <si>
    <t>CSDL bản án, quyết định của Tòa án; Hệ thống quản lý thụ lý vụ việc</t>
  </si>
  <si>
    <t>Tòa án nhân dân tối cao</t>
  </si>
  <si>
    <t>Thủ tục gia hạn thời hạn hoạt động của dự án đầu tư thuộc thẩm quyền của UBND cấp tỉnh</t>
  </si>
  <si>
    <t>Thủ tục cấp Giấy chứng nhận đăng ký đầu tư đối với dự án không thuộc diện chấp thuận chủ trương đầu tư (Sở Tài chính thực hiện)</t>
  </si>
  <si>
    <t>Thủ tục thực hiện hoạt động đầu tư theo hình thức góp vốn, mua cổ phần, mua phần vốn góp đối với nhà đầu tư nước ngoài (Sở Tài chính thực hiện)</t>
  </si>
  <si>
    <t>Thủ tục thành lập văn phòng điều hành của nhà đầu tư nước ngoài trong hợp đồng BCC</t>
  </si>
  <si>
    <t>Thủ tục chấp thuận chủ trương đầu tư thuộc thẩm quyền của Ban Quản lý</t>
  </si>
  <si>
    <t>Thủ tục điều chỉnh dự án đầu tư thuộc thẩm quyền chấp thuận chủ trương đầu tư của Ban Quản lý</t>
  </si>
  <si>
    <t>Thủ tục gia hạn thời hạn hoạt động của dự án đầu tư thuộc thẩm quyền Ban Quản lý</t>
  </si>
  <si>
    <t>Đề nghị dừng thực hiện thủ tục đăng ký doanh nghiệp; thông báo hủy bỏ nghị quyết, quyết định giải thể doanh nghiệp</t>
  </si>
  <si>
    <t>Thông báo thay đổi thông tin cổ đông là nhà đầu tư nước ngoài, thông báo cho thuê doanh nghiệp tư nhân, thông báo thay đổi người đại diện theo ủy quyền của chủ sở hữu, thành viên công ty trách nhiệm hữu hạn là tổ chức, cổ đông là tổ chức nước ngoài</t>
  </si>
  <si>
    <t>Thông báo về việc sáp nhập công ty trong trường hợp sau sáp nhập công ty, công ty nhận sáp nhập không thay đổi nội dung đăng ký doanh nghiệp</t>
  </si>
  <si>
    <t>Đăng ký cập nhật, bổ sung thông tin trong hồ sơ đăng ký hộ kinh doanh, hiệu đính thông tin đăng ký hộ kinh doanh</t>
  </si>
  <si>
    <t>Dừng thực hiện thủ tục đăng ký hộ kinh doanh</t>
  </si>
  <si>
    <t>Thông báo thành lập quỹ đầu tư khởi nghiệp sáng tạo (cấp tỉnh)</t>
  </si>
  <si>
    <t>Thông báo thay đổi nội dung Cam kết thực hiện mục tiêu xã hội, môi trường; chấm dứt Cam kết thực hiện mục tiêu xã hội, môi trường của doanh nghiệp xã hội</t>
  </si>
  <si>
    <t>Chuyển đổi doanh nghiệp thành doanh nghiệp xã hội</t>
  </si>
  <si>
    <t>Cấp lại Giấy chứng nhận đăng ký hộ kinh doanh, Cấp đổi sang Giấy chứng nhận đăng ký hộ kinh doanh</t>
  </si>
  <si>
    <t>Căn cước công dân
 Giấy chứng tử
 Giấy chứng nhận đăng ký doanh nghiệp/đăng ký kinh doanh
 Bản án, quyết định của Tòa án</t>
  </si>
  <si>
    <t>CSDL quốc gia về dân cư
 CSDL hộ tịch điện tử
 CSDL quốc gia về đăng ký doanh nghiệp
 CSDL bản án, quyết định của Tòa án; Hệ thống quản lý thụ lý vụ việc</t>
  </si>
  <si>
    <t>Bộ Công an
 Bộ Tư pháp
 Bộ Tài chính
 Tòa án nhân dân tối cao</t>
  </si>
  <si>
    <t>Đăng ký thay đổi nội dung đăng ký hộ kinh doanh</t>
  </si>
  <si>
    <t>Căn cước công dân
 Giấy chứng tử
 Bản án, quyết định của Tòa án</t>
  </si>
  <si>
    <t>CSDL quốc gia về dân cư
 CSDL hộ tịch điện tử
 CSDL bản án, quyết định của Tòa án; Hệ thống quản lý thụ lý vụ việc</t>
  </si>
  <si>
    <t>Bộ Công an
 Bộ Tư pháp
 Tòa án nhân dân tối cao</t>
  </si>
  <si>
    <t>Đăng ký thành lập doanh nghiệp tư nhân</t>
  </si>
  <si>
    <t>Thủ tục hỗ trợ tư vấn, hướng dẫn hồ sơ, thủ tục chuyển đổi hộ kinh doanh thành doanh nghiệp</t>
  </si>
  <si>
    <t>Đề nghị thu hồi Giấy chứng nhận đăng ký doanh nghiệp trường hợp nội dung kê khai trong hồ sơ là giả mạo</t>
  </si>
  <si>
    <t>Đăng ký thay đổi vốn điều lệ, phần vốn góp, tỷ lệ phần vốn góp đối với công ty TNHH, công ty cổ phần, công ty hợp danh; đăng ký thay đổi vốn đầu tư của chủ doanh nghiệp tư nhân</t>
  </si>
  <si>
    <t>Đăng ký thay đổi thành viên hợp danh; đăng ký thay đổi thành viên công ty trách nhiệm hữu hạn hai thành viên trở lên; đăng ký thay đổi người đại diện theo pháp luật của công ty trách nhiệm hữu hạn, công ty cổ phần; đăng ký thay đổi chủ sở hữu công ty trách nhiệm hữu hạn một thành viên; đăng ký thay đổi chủ doanh nghiệp tư nhân trong trường hợp bán, tặng cho doanh nghiệp, chủ doanh nghiệp chết</t>
  </si>
  <si>
    <t>Cập nhật bổ sung thông tin trong hồ sơ đăng ký doanh nghiệp</t>
  </si>
  <si>
    <t>Hiệu đính thông tin đăng ký doanh nghiệp</t>
  </si>
  <si>
    <t>Cấp đổi Giấy chứng nhận đăng ký kinh doanh hoặc Giấy chứng nhận đăng ký kinh doanh và đăng ký thuế sang Giấy chứng nhận đăng ký doanh nghiệp nhưng không thay đổi nội dung đăng ký kinh doanh và đăng ký thuế</t>
  </si>
  <si>
    <t>Chấm dứt hoạt động chi nhánh, văn phòng đại diện, địa điểm kinh doanh</t>
  </si>
  <si>
    <t>Giải thể doanh nghiệp, giải thể trong trường hợp bị thu hồi Giấy chứng nhận đăng ký doanh nghiệp hoặc theo quyết định của Tòa án</t>
  </si>
  <si>
    <t>Căn cước công dân
 Thẻ BHYT
 Giấy chứng nhận đăng ký doanh nghiệp/đăng ký kinh doanh</t>
  </si>
  <si>
    <t>CSDL quốc gia về dân cư
 CSDL quốc gia về bảo hiểm
 CSDL quốc gia về đăng ký doanh nghiệp</t>
  </si>
  <si>
    <t>Thông báo tạm ngừng kinh doanh, tiếp tục kinh doanh trước thời hạn đã thông báo (doanh nghiệp, chi nhánh, văn phòng đại diện, địa điểm kinh doanh)</t>
  </si>
  <si>
    <t>Chuyển đổi công ty trách nhiệm hữu hạn thành công ty cổ phần và ngược lại</t>
  </si>
  <si>
    <t>Đăng ký thay đổi địa chỉ trụ sở chính, đăng ký đổi tên của doanh nghiệp; Thông báo thay đổi ngành, nghề kinh doanh; Thông báo thay đổi nội dung đăng ký thuế</t>
  </si>
  <si>
    <t>Đăng ký thành lập công ty hợp danh</t>
  </si>
  <si>
    <t>Đăng ký thay đổi nội dung đăng ký doanh nghiệp đối với công ty bị tách (đối với công ty trách nhiệm hữu hạn, công ty cổ phần)</t>
  </si>
  <si>
    <t>Đăng ký thay đổi nội dung đăng ký doanh nghiệp đối với công ty nhận sáp nhập (đối với công ty trách nhiệm hữu hạn, công ty cổ phần và công ty hợp danh)</t>
  </si>
  <si>
    <t>Đăng ký doanh nghiệp đối với các công ty được thành lập trên cơ sở chia công ty, tách công ty, hợp nhất công ty</t>
  </si>
  <si>
    <t>Hiệu đính, cập nhật, bổ sung thông tin đăng ký hợp tác xã, liên hiệp hợp tác xã, chi nhánh, văn phòng đại diện, địa điểm kinh doanh của hợp tác xã, liên hiệp hợp tác xã</t>
  </si>
  <si>
    <t>Cấp đổi Giấy phép đầu tư, Giấy chứng nhận đầu tư (đồng thời là Giấy chứng nhận đăng ký kinh doanh) hoặc các giấy tờ có giá trị pháp lý tương đương của doanh nghiệp, chi nhánh, văn phòng đại diện, địa điểm kinh doanh chuyển sang hoạt động theo Giấy chứng nhận đăng ký doanh nghiệp, Giấy chứng nhận đăng ký chi nhánh, Giấy chứng nhận đăng ký địa điểm kinh doanh</t>
  </si>
  <si>
    <t>Giấy chứng nhận đăng ký doanh nghiệp, Giấy chứng nhận đăng ký hợp tác xã</t>
  </si>
  <si>
    <t>Chuyển đổi doanh nghiệp tư nhân thành công ty hợp danh, công ty trách nhiệm hữu hạn, công ty cổ phần</t>
  </si>
  <si>
    <t>Chuyển đổi công ty trách nhiệm hữu hạn một thành viên thành công ty trách nhiệm hữu hạn hai thành viên trở lên</t>
  </si>
  <si>
    <t>Đăng ký thành lập công ty cổ phần</t>
  </si>
  <si>
    <t>Đăng ký thành lập công ty TNHH một thành viên</t>
  </si>
  <si>
    <t>Đăng ký thành lập công ty TNHH hai thành viên trở lên</t>
  </si>
  <si>
    <t>Đăng ký doanh nghiệp đối với các công ty được thành lập trên cơ sở tách công ty</t>
  </si>
  <si>
    <t>VII</t>
  </si>
  <si>
    <t>LĨNH VỰC QUẢN LÝ NHÀ NƯỚC CỦA BỘ TƯ PHÁP</t>
  </si>
  <si>
    <t>Sở Tư pháp</t>
  </si>
  <si>
    <t>Bổ nhiệm và cấp thẻ giám định viên tư pháp cấp tỉnh</t>
  </si>
  <si>
    <t>Công nhận đào tạo nghề luật sư ở nước ngoài</t>
  </si>
  <si>
    <t>Công nhận tương đương đào tạo nghề Thừa phát lại ở nước ngoài</t>
  </si>
  <si>
    <t>Đăng ký làm hòa giải viên thương mại vụ việc</t>
  </si>
  <si>
    <t>Công nhận tương đương đối với người được đào tạo nghề công chứng ở nước ngoài</t>
  </si>
  <si>
    <t>Thủ tục đăng ký khai tử lưu động</t>
  </si>
  <si>
    <t>Thủ tục đăng ký kết hôn lưu động</t>
  </si>
  <si>
    <t>Thủ tục đăng ký khai tử</t>
  </si>
  <si>
    <t>Thủ tục đăng ký khai sinh kết hợp đăng ký nhận cha, mẹ, con</t>
  </si>
  <si>
    <t>Thủ tục đăng ký khai sinh có yếu tố nước ngoài cho người đã có hồ sơ, giấy tờ cá nhân</t>
  </si>
  <si>
    <t>Thủ tục đăng ký lại khai tử có yếu tố nước ngoài</t>
  </si>
  <si>
    <t>Thủ tục đăng ký nhận cha, mẹ, con</t>
  </si>
  <si>
    <t>Thủ tục đăng ký lại kết hôn có yếu tố nước ngoài</t>
  </si>
  <si>
    <t>Thủ tục đăng ký lại khai sinh có yếu tố nước ngoài</t>
  </si>
  <si>
    <t>Thủ tục đăng ký khai sinh có yếu tố nước ngoài</t>
  </si>
  <si>
    <t>Thủ tục ghi vào Sổ hộ tịch việc hộ tịch khác của công dân Việt Nam đã được giải quyết tại cơ quan có thẩm quyền của nước ngoài (khai sinh; giám hộ; nhận cha, mẹ, con; xác định cha, mẹ, con; nuôi con nuôi; khai tử; thay đổi hộ tịch)</t>
  </si>
  <si>
    <t>Thủ tục ghi vào Sổ hộ tịch việc ly hôn, hủy việc kết hôn của công dân Việt Nam đã được giải quyết tại cơ quan có thẩm quyền của nước ngoài</t>
  </si>
  <si>
    <t>Thủ tục đăng ký khai sinh</t>
  </si>
  <si>
    <t>Cấp bản sao Trích lục hộ tịch, bản sao Giấy khai sinh</t>
  </si>
  <si>
    <t>Thủ tục thay đổi, cải chính, bổ sung thông tin hộ tịch, xác định lại dân tộc có yếu tố nước ngoài</t>
  </si>
  <si>
    <t>Thủ tục đăng ký chấm dứt giám hộ có yếu tố nước ngoài</t>
  </si>
  <si>
    <t>Thủ tục đăng ký giám hộ có yếu tố nước ngoài</t>
  </si>
  <si>
    <t>Thủ tục đăng ký khai sinh kết hợp đăng ký nhận cha, mẹ, con có yếu tố nước ngoài</t>
  </si>
  <si>
    <t>Thủ tục đăng ký nhận cha, mẹ, con có yếu tố nước ngoài</t>
  </si>
  <si>
    <t>Thủ tục đăng ký khai tử có yếu tố nước ngoài</t>
  </si>
  <si>
    <t>Thủ tục đăng ký kết hôn có yếu tố nước ngoài</t>
  </si>
  <si>
    <t>Thủ tục đăng ký lại kết hôn</t>
  </si>
  <si>
    <t>Thủ tục đăng ký khai sinh cho người đã có hồ sơ, giấy tờ cá nhân</t>
  </si>
  <si>
    <t>Thủ tục đăng ký giám hộ</t>
  </si>
  <si>
    <t>Thủ tục đăng ký chấm dứt giám hộ</t>
  </si>
  <si>
    <t>Thủ tục thay đổi, cải chính, bổ sung thông tin hộ tịch, xác định lại dân tộc</t>
  </si>
  <si>
    <t>Thủ tục cấp Giấy xác nhận tình trạng hôn nhân</t>
  </si>
  <si>
    <t>Thủ tục đăng ký lại khai sinh</t>
  </si>
  <si>
    <t>Ghi vào Sổ đăng ký nuôi con nuôi việc nuôi con nuôi đã được giải quyết tại cơ quan có thẩm quyền của nước ngoài</t>
  </si>
  <si>
    <t>Thủ tục xác nhận thông tin hộ tịch</t>
  </si>
  <si>
    <t>Thủ tục đăng ký kết hôn</t>
  </si>
  <si>
    <t>Thủ tục đăng ký lại khai tử</t>
  </si>
  <si>
    <t>- Giấy chứng tử
 - Căn cước công dân</t>
  </si>
  <si>
    <t>Cơ sở dữ liệu hộ tịch điện tử; Cơ sở dữ liệu quốc gia về dân cư</t>
  </si>
  <si>
    <t>Bộ Tư pháp
 Bộ Công an</t>
  </si>
  <si>
    <t>Thủ tục đăng ký giám sát việc giám hộ</t>
  </si>
  <si>
    <t>Thủ tục đăng ký chấm dứt giám sát việc giám hộ</t>
  </si>
  <si>
    <t>Thủ tục ghi vào Sổ hộ tịch việc kết hôn của công dân Việt Nam đã được giải quyết tại cơ quan có thẩm quyền của nước ngoài</t>
  </si>
  <si>
    <t>Thủ tục đăng ký khai sinh lưu động</t>
  </si>
  <si>
    <t>Thủ tục đề nghị hỗ trợ chi phí tư vấn pháp luật cho doanh nghiệp nhỏ và vừa</t>
  </si>
  <si>
    <t>Thực hiện hỗ trợ khi hòa giải viên gặp tai nạn hoặc rủi ro ảnh hưởng đến sức khỏe, tính mạng trong khi thực hiện hoạt động hòa giải ở cơ sở</t>
  </si>
  <si>
    <t>Cấp bản sao từ sổ gốc</t>
  </si>
  <si>
    <t>Giấy khai sinh, giấy đăng ký kết hôn (Giấy tờ chứng minh quan hệ của người yêu cầu cấp bản sao từ sổ gốc (trong trường hợp người yêu cầu là người đại diện theo pháp luật, người đại diện theo ủy quyền của cá nhân, tổ chức được cấp bản chính; cha, mẹ, con; vợ, chồng; anh, chị, em ruột; người thừa kế khác của người được cấp bản chính trong trường hợp người đó đã chết) với người được cấp bản chính)</t>
  </si>
  <si>
    <t>Chứng thực giao dịch liên quan đến tài sản là động sản, quyền sử dụng đất, nhà ở</t>
  </si>
  <si>
    <t>Bản sao giấy chứng nhận quyền sử dụng đất trong trường hợp hợp đồng, giao dịch liên quan đến tài sản đó</t>
  </si>
  <si>
    <t>Cơ sở dữ liệu đất đai</t>
  </si>
  <si>
    <t>Chứng thực di chúc</t>
  </si>
  <si>
    <t>Chứng thực văn bản từ chối nhận di sản</t>
  </si>
  <si>
    <t>Bản sao giấy chứng nhận quyền sử dụng đất trong trường hợp giao dịch liên quan đến tài sản đó</t>
  </si>
  <si>
    <t>Chứng thực văn bản phân chia di sản mà di sản là động sản, quyền sử dụng đất, nhà ở</t>
  </si>
  <si>
    <t>Chứng thực việc sửa đổi, bổ sung, hủy bỏ giao dịch</t>
  </si>
  <si>
    <t>Thủ tục thôi quốc tịch Việt Nam ở trong nước</t>
  </si>
  <si>
    <t>- Giấy khai sinh
 - Căn cước công dân</t>
  </si>
  <si>
    <t>- Cơ sở dữ liệu hộ tịch điện tử
 - Cơ sở dữ liệu quốc gia về dân cư</t>
  </si>
  <si>
    <t>Bộ Công an
 Bộ Tư pháp</t>
  </si>
  <si>
    <t>Cấp giấy xác nhận công dân Việt Nam ở trong nước đủ điều kiện nhận trẻ em nước ngoài làm con nuôi</t>
  </si>
  <si>
    <t>Căn cước công dân
 Văn bản xác nhận tình trạng hôn nhân
 Lý lịch tư pháp</t>
  </si>
  <si>
    <t>Cơ sở dữ liệu quốc gia về dân cư
 Cơ sở dữ liệu hộ tịch điện tử
 Cơ sở dữ liệu lý lịch tư pháp</t>
  </si>
  <si>
    <t>Đăng ký việc nuôi con nuôi trong nước</t>
  </si>
  <si>
    <t>Giấy khai sinh, Căn cước công dân
 Văn bản xác nhận tình trạng hôn nhân
 Lý lịch tư pháp</t>
  </si>
  <si>
    <t>Thủ tục Đăng ký biện pháp bảo đảm bằng quyền sử dụng đất, tài sản gắn liền với đất</t>
  </si>
  <si>
    <t>Giấy chứng nhận quyền sử dụng đất</t>
  </si>
  <si>
    <t>Cơ sở dữ liệu quốc gia về đất đai.</t>
  </si>
  <si>
    <t>Bộ Nông nghiệp &amp; Môi trường</t>
  </si>
  <si>
    <t>Thủ tục Đăng ký thay đổi biện pháp bảo đảm bằng quyền sử dụng đất, tài sản gắn liền với đất</t>
  </si>
  <si>
    <t>Thủ tục Xóa đăng ký biện pháp bảo đảm bằng quyền sử dụng đất, tài sản gắn liền với đất</t>
  </si>
  <si>
    <t>Thủ tục yêu cầu trợ giúp pháp lý</t>
  </si>
  <si>
    <t>Giấy khai sinh, chứng minh nhân dân Căn cước công dân, hộ chiếu (không áp dụng đối với trẻ em là người nước ngoài và người không quốc tịch theo quy định của pháp luật)</t>
  </si>
  <si>
    <t>Bộ Tư pháp, Bộ Công an</t>
  </si>
  <si>
    <t>Liên thông khai sinh</t>
  </si>
  <si>
    <t>Liên thông các thủ tục hành chính về đăng ký khai sinh, cấp Thẻ bảo hiểm y tế cho trẻ em dưới 6 tuổi</t>
  </si>
  <si>
    <t>Liên thông thủ tục hành chính về đăng ký khai sinh, đăng ký thường trú, cấp thẻ bảo hiểm y tế cho trẻ em dưới 6 tuổi</t>
  </si>
  <si>
    <t>Thủ tục giải quyết yêu cầu bồi thường tại cơ quan trực tiếp quản lý người thi hành công vụ gây thiệt hại cấp tỉnh</t>
  </si>
  <si>
    <t>Giấy tờ chứng minh nhân thân của người bị thiệt hại (Giấy khai sinh, Căn cước công dân hoặc Căn cước công dân)</t>
  </si>
  <si>
    <t>Cơ sở dữ liệu quốc gia về dân cư, Cơ sở dữ liệu hộ tịch điện tử</t>
  </si>
  <si>
    <t>Bộ Công an, Bộ Tư pháp</t>
  </si>
  <si>
    <t>Thủ tục giải quyết yêu cầu bồi thường tại cơ quan trực tiếp quản lý người thi hành công vụ gây thiệt hại cấp xã</t>
  </si>
  <si>
    <t>Sở tư pháp</t>
  </si>
  <si>
    <t>Bổ nhiệm Công chứng viên</t>
  </si>
  <si>
    <t>Hệ thống BHXH Việt Nam</t>
  </si>
  <si>
    <t>Bảo hiểm xã hội Việt Nam</t>
  </si>
  <si>
    <t>Bổ nhiệm Thừa hành viên</t>
  </si>
  <si>
    <t>Cấp Chứng chỉ hành nghề luật sư đối với người đạt yêu cầu kiểm tra kết quả tập sự hành nghề luật sư</t>
  </si>
  <si>
    <t>Phiếu lý lịch tư pháp</t>
  </si>
  <si>
    <t>Cơ sở dữ liệu lý lịch tư pháp</t>
  </si>
  <si>
    <t>Bộ công an</t>
  </si>
  <si>
    <t>Cấp Chứng chỉ hành nghề luật sư đối với người được miễn đào tạo nghề luật sư, miễn tập sự hành nghề luật sư</t>
  </si>
  <si>
    <t>Cấp lại Chứng chỉ hành nghề luật sư trong trường hợp bị thu hồi Chứng chỉ hành nghề luật sư theo quy định tại Điều 18 của Luật Luật sư</t>
  </si>
  <si>
    <t>Cấp lại Chứng chỉ hành nghề luật sư trong trường hợp bị mất, bị rách, bị cháy hoặc vì lý do khác không cố ý</t>
  </si>
  <si>
    <t>Cấp chứng chỉ hành nghề Quản tài viên đối với người đề nghị là công dân Việt Nam</t>
  </si>
  <si>
    <t>Phiếu lý lịch tư pháp; Bảo hiểm xã hội</t>
  </si>
  <si>
    <t>Cơ sở dữ liệu lý lịch tư pháp; Hệ thống BHXH Việt Nam</t>
  </si>
  <si>
    <t>Bộ công an; Bảo hiểm xã hội Việt Nam</t>
  </si>
  <si>
    <t>Đăng ký hành nghề quản lý, thanh lý tài sản với tư cách cá nhân</t>
  </si>
  <si>
    <t>Cấp Chứng chỉ hành nghề đấu giá</t>
  </si>
  <si>
    <t>Thành lập, đăng ký hoạt động Trung tâm trọng tài</t>
  </si>
  <si>
    <t>Cấp thẻ tư vấn viên pháp luật</t>
  </si>
  <si>
    <t>Thủ tục cấp Giấy xác nhận có quốc tịch Việt Nam ở trong nước</t>
  </si>
  <si>
    <t>Thủ tục cấp Giấy xác nhận là người gốc Việt Nam</t>
  </si>
  <si>
    <t>Giải quyết việc người nước ngoài thường trú ở Việt Nam nhận trẻ em Việt Nam làm con nuôi</t>
  </si>
  <si>
    <t>- Giấy khai sinh
 - Thông tin về cư trú</t>
  </si>
  <si>
    <t>Giải quyết việc nuôi con nuôi có yếu tố nước ngoài đối với trẻ em sống ở cơ sở nuôi dưỡng</t>
  </si>
  <si>
    <t>Giải quyết việc nuôi con nuôi có yếu tố nước ngoài đối với trường hợp cha dượng, mẹ kế nhận con riêng của vợ hoặc chồng; cô, cậu, dì, chú, bác ruột nhận cháu làm con nuôi</t>
  </si>
  <si>
    <t>Chứng thực chữ ký trong các giấy tờ, văn bản (áp dụng cho cả trường hợp chứng thực điểm chỉ và trường hợp người yêu cầu chứng thực không thể ký, không thể điểm chỉ được)</t>
  </si>
  <si>
    <t>Chứng thực chữ ký người dịch mà người dịch là cộng tác viên dịch thuật của Ủy ban nhân dân cấp xã, tổ chức hành nghề công chứng</t>
  </si>
  <si>
    <t>Chứng thực chữ ký người dịch mà người dịch không phải là cộng tác viên dịch thuật của Ủy ban nhân dân cấp xã, tổ chức hành nghề công chứng</t>
  </si>
  <si>
    <t>Sửa lỗi sai sót trong giao dịch</t>
  </si>
  <si>
    <t>Cấp bản sao có chứng thực từ bản chính giao dịch đã được chứng thực</t>
  </si>
  <si>
    <t>Nhập quốc tịch Việt Nam ở trong nước</t>
  </si>
  <si>
    <t>Giấy khai sinh, Căn cước công dân, Giấy chứng nhận kết hôn</t>
  </si>
  <si>
    <t>Trở lại quốc tịch Việt Nam ở trong nước</t>
  </si>
  <si>
    <t>Đăng lý lại việc nuôi con nuôi trong nước</t>
  </si>
  <si>
    <t>- Giấy chứng nhận đăng ký nhận nuôi con nuôi;
 - Căn cước công dân
 - Thông tin về cư trú</t>
  </si>
  <si>
    <t>Đăng lý lại việc nuôi con nuôi có yếu tố nước ngoài</t>
  </si>
  <si>
    <t>Cấp lại chứng chỉ hành nghề đấu giá tài sản</t>
  </si>
  <si>
    <t>Chứng chỉ hành nghề đấu giá</t>
  </si>
  <si>
    <t>Cơ sở dữ liệu quản lý các chức danh hỗ trợ tư pháp</t>
  </si>
  <si>
    <t>Bổ nhiệm lại Thừa hành viên</t>
  </si>
  <si>
    <t>Bổ nhiệm lại Công chứng viên</t>
  </si>
  <si>
    <t>Cấp lại chứng chỉ hành nghề Quản tài viên trong trường hợp bị thu hồi chứng chỉ hành nghề</t>
  </si>
  <si>
    <t>Chứng chỉ hành nghề Quản tài viên</t>
  </si>
  <si>
    <t>Đăng ký hoạt động của tổ chức hành nghề luật sư</t>
  </si>
  <si>
    <t>Thẻ luật sư</t>
  </si>
  <si>
    <t>Đăng ký hoạt động của chi nhánh của tổ chức hành nghề luật sư</t>
  </si>
  <si>
    <t>Đăng ký hành nghề luật sư với tư cách cá nhân</t>
  </si>
  <si>
    <t>Thay đổi người đại diện theo pháp luật của Văn phòng luật sư, công ty luật trách nhiệm hữu hạn một thành viên</t>
  </si>
  <si>
    <t>Thay đổi người đại diện theo pháp luật của công ty luật trách nhiệm hữu hạn hai thành viên trở lên, công ty luật hợp danh</t>
  </si>
  <si>
    <t>VIII</t>
  </si>
  <si>
    <t>LĨNH VỰC QUẢN LÝ NHÀ NƯỚC CỦA BỘ VĂN HÓA, THỂ THAO VÀ DU LỊCH</t>
  </si>
  <si>
    <t>Sở Văn hóa và Thể thao</t>
  </si>
  <si>
    <t>Thủ tục cấp giấy phép tổ chức triển lãm do các tổ chức, cá nhân tại địa phương đưa ra nước ngoài không vì mục đích thương mại</t>
  </si>
  <si>
    <t>Thủ tục cấp Chứng chỉ hành nghề bảo quản, tu bổ, phục hồi di tích</t>
  </si>
  <si>
    <t>Thủ tục cấp Chứng chỉ hành nghề kinh doanh di vật, cổ vật</t>
  </si>
  <si>
    <t>Thủ tục cấp Giấy chứng nhận đủ điều kiện hành nghề bảo quản, tu bổ, phục hồi di tích</t>
  </si>
  <si>
    <t>Sở Du lịch</t>
  </si>
  <si>
    <t>Thủ tục công nhận hạng cơ sở lưu trú du lịch: hạng 1 sao, 2 sao, 3 sao đối với khách sạn, biệt thự du lịch, căn hộ du lịch, tàu thủy lưu trú du lịch</t>
  </si>
  <si>
    <t>Thủ tục cấp thẻ hướng dẫn viên du lịch nội địa</t>
  </si>
  <si>
    <t>Thủ tục cấp thẻ hướng dẫn viên du lịch quốc tế</t>
  </si>
  <si>
    <t>Cấp lần đầu Giấy chứng nhận đăng ký thành lập của cơ sở cung cấp dịch vụ trợ giúp phòng, chống bạo lực gia đình</t>
  </si>
  <si>
    <t>Thủ tục cấp đổi giấy chứng nhận đăng ký thành lập cơ sở cung cấp dịch vụ trợ giúp phòng, chống bạo lực gia đình</t>
  </si>
  <si>
    <t>Thủ tục cấp giấy phép thành lập văn phòng đại diện tại Việt Nam của Nhà xuất bản nước ngoài, tổ chức phát hành xuất bản phẩm nước ngoài</t>
  </si>
  <si>
    <t>Thủ tục gia hạn giấy chứng nhận đủ điều kiện hoạt động điểm cung cấp dịch vụ trò chơi điện tử công cộng</t>
  </si>
  <si>
    <t>Thủ tục điều chỉnh Giấy phép thành lập Văn phòng đại diện tại Việt Nam của doanh nghiệp kinh doanh dịch vụ lữ hành nước ngoài</t>
  </si>
  <si>
    <t>Hộ chiếu/Giấy chứng minh nhân dân/Căn cước công dân</t>
  </si>
  <si>
    <t>Cấp đăng ký thu tín hiệu truyền hình nước ngoài trực tiếp từ vệ tinh</t>
  </si>
  <si>
    <t>Cấp giấy phép hoạt động in xuất bản phẩm (địa phương)</t>
  </si>
  <si>
    <t>Cấp giấy phép xuất bản bản tin (địa phương)</t>
  </si>
  <si>
    <t>Thủ tục xác nhận danh mục sản phẩm nghe nhìn có nội dung vui chơi giải trí nhập khẩu cấp tỉnh</t>
  </si>
  <si>
    <t>Thủ tục cấp Giấy chứng nhận đủ điều kiện kinh doanh hoạt động thể thao đối với môn Lặn biển thể thao giải trí</t>
  </si>
  <si>
    <t>Thủ tục cấp Giấy chứng nhận đủ điều kiện kinh doanh hoạt động thể thao đối với môn Võ cổ truyền, Vovinam</t>
  </si>
  <si>
    <t>Thủ tục cấp Giấy chứng nhận đủ điều kiện kinh doanh hoạt động thể thao đối với môn Quyền anh</t>
  </si>
  <si>
    <t>Thủ tục cấp Giấy chứng nhận đủ điều kiện kinh doanh hoạt động thể thao</t>
  </si>
  <si>
    <t>Thủ tục Cấp Giấy chứng nhận đủ điều kiện kinh doanh hoạt động thể thao đối với môn Lân Sư Rồng</t>
  </si>
  <si>
    <t>Thủ tục cấp Giấy chứng nhận đủ điều kiện kinh doanh hoạt động thể thao đối với môn Judo</t>
  </si>
  <si>
    <t>Thủ tục cấp Giấy chứng nhận đủ điều kiện kinh doanh hoạt động thể thao đối với môn Đấu kiếm thể thao</t>
  </si>
  <si>
    <t>Thủ tục cấp Giấy chứng nhận đủ điều kiện kinh doanh hoạt động thể thao đối với môn Taekwondo</t>
  </si>
  <si>
    <t>Thủ tục cấp giấy chứng nhận đủ điều kiện kinh doanh hoạt động thể thao đối với môn Patin</t>
  </si>
  <si>
    <t>Thủ tục cấp giấy chứng nhận đủ điều kiện kinh doanh hoạt động thể thao đối với môn Leo núi thể thao</t>
  </si>
  <si>
    <t>Thủ tục cấp giấy chứng nhận đủ điều kiện kinh doanh hoạt động thể thao đối với môn Mô tô nước trên biển</t>
  </si>
  <si>
    <t>Thủ tục cấp Giấy chứng nhận đủ điều kiện kinh doanh hoạt động thể thao của câu lạc bộ thể thao chuyên nghiệp</t>
  </si>
  <si>
    <t>Thủ tục cấp Giấy chứng nhận đủ điều kiện kinh hoạt động thể thao đối với môn Bơi, Lặn</t>
  </si>
  <si>
    <t>Thủ tục cấp Giấy chứng nhận đủ điều kiện kinh doanh hoạt động thể thao đối với môn Bắn súng thể thao</t>
  </si>
  <si>
    <t>Thủ tục cấp giấy chứng nhận đủ điều kiện kinh doanh hoạt động thể thao đối với môn Wushu</t>
  </si>
  <si>
    <t>Thủ tục cấp Giấy chứng nhận đủ điều kiện kinh doanh hoạt động thể thao đối với môn Dù lượn và Diều bay</t>
  </si>
  <si>
    <t>Thủ tục cấp giấy chứng nhận đủ điều kiện kinh doanh hoạt động thể thao đối với môn Karate</t>
  </si>
  <si>
    <t>Thủ tục cấp lại Giấy chứng nhận đủ điều kiện hành nghề tu bổ di tích</t>
  </si>
  <si>
    <t>Cấp giấy phép thiết lập trang thông tin điện tử tổng hợp (địa phương)</t>
  </si>
  <si>
    <t>Thủ tục cấp giấy phép kinh doanh dịch vụ lữ hành nội địa</t>
  </si>
  <si>
    <t>Giấy chứng nhận đăng ký doanh nghiệp
Văn bằng, chứng chỉ, bằng tốt nghiệp</t>
  </si>
  <si>
    <t>CSDL quốc gia về đăng ký doanh nghiệp
CSDL ngành giáo dục và đào tạo</t>
  </si>
  <si>
    <t>Bộ Tài chính
Bộ Giáo dục và Đào tạo</t>
  </si>
  <si>
    <t>Thủ tục cấp Giấy phép thành lập Văn phòng đại diện tại Việt Nam của doanh nghiệp kinh doanh dịch vụ lữ hành nước ngoài</t>
  </si>
  <si>
    <t>- Giấy đăng ký kinh doanh hoặc giấy tờ có giá trị tương đương của doanh nghiệp kinh doanh dịch vụ lữ hành nước ngoài
 - Hộ chiếu/giấy chứng minh nhân dân/thẻ Căn cước công dân (nếu là người Việt Nam)</t>
  </si>
  <si>
    <t>- CSDL quốc gia về đăng ký doanh nghiệp
 - CSDL quốc gia về dân cư</t>
  </si>
  <si>
    <t>Bộ Tài chính; 
 Bộ Công an</t>
  </si>
  <si>
    <t>Thủ tục Gia hạn Giấy phép thành lập Văn phòng đại diện tại Việt Nam của doanh nghiệp kinh doanh dịch vụ lữ hành nước ngoài</t>
  </si>
  <si>
    <t>Bản sao Giấy đăng ký kinh doanh hoặc giấy tờ có giá trị tương đương của doanh nghiệp kinh doanh dịch vụ lữ hành nước ngoài</t>
  </si>
  <si>
    <t>Cấp giấy chứng nhận cung cấp dịch vụ trò chơi điện tử G2, G3, G4 trên mạng</t>
  </si>
  <si>
    <t>Thủ tục cấp Giấy phép tổ chức triển lãm do các tổ chức, cá nhân tại địa phương đưa ra nước ngoài không vì mục đích thương mại</t>
  </si>
  <si>
    <t>Cấp giấy chứng nhận đủ điều kiện hoạt động điểm cung cấp dịch vụ trò chơi điện tử công cộng</t>
  </si>
  <si>
    <t>- Giấy chứng minh nhân dân/Căn cước công dân;
 - Giấy chứng nhận đăng ký doanh nghiệp</t>
  </si>
  <si>
    <t>- CSDL quốc gia về dân cư
 - CSDL quốc gia về đăng ký doanh nghiệp</t>
  </si>
  <si>
    <t>- Bộ Công an
 - Bộ Tài chính</t>
  </si>
  <si>
    <t>IX</t>
  </si>
  <si>
    <t>LĨNH VỰC QUẢN LÝ NHÀ NƯỚC CỦA BỘ XÂY DỰNG</t>
  </si>
  <si>
    <t>Đăng ký khai thác tuyến, bổ sung hoặc thay thế phương tiện khai thác tuyến vận tải hành khách cố định giữa Việt Nam và Campuchia</t>
  </si>
  <si>
    <t>Giấy chứng nhận đăng ký xe</t>
  </si>
  <si>
    <t>Cấp Giấy phép kinh doanh vận tải bằng xe ô tô, bằng xe bốn bánh có gắn động cơ</t>
  </si>
  <si>
    <t>Cấp Giấy chứng nhận giáo viên dạy thực hành lái xe</t>
  </si>
  <si>
    <t>Cấp lại Giấy chứng nhận đăng ký phương tiện</t>
  </si>
  <si>
    <t>Cấp lại Giấy phép vận tải qua biên giới</t>
  </si>
  <si>
    <t>Cấp Giấy phép vận tải qua biên giới</t>
  </si>
  <si>
    <t>Thẩm định giá bán, giá thuê mua nhà ở xã hội/nhà ở cho lực lượng vũ trang nhân dân</t>
  </si>
  <si>
    <t>Cấp giấy phép hoạt động của Sàn giao dịch bất động sản</t>
  </si>
  <si>
    <t>Thẩm định Báo cáo nghiên cứu khả thi đầu tư xây dựng/ Báo cáo nghiên cứu khả thi đầu tư xây dựng điều chỉnh</t>
  </si>
  <si>
    <t>Chứng chỉ hành nghề hoạt động xây dựng
 Quyết định xử phạt vi phạm hành chính</t>
  </si>
  <si>
    <t>CSDL quốc gia hoạt động xây dựng
 CSDL xử lý vi phạm hành chính (INS)</t>
  </si>
  <si>
    <t>Bộ Xây dựng
 Bộ Công Thương</t>
  </si>
  <si>
    <t>Cấp giấy phép hoạt động xây dựng cho nhà thầu nước ngoài..</t>
  </si>
  <si>
    <t>Cấp giấy phép di dời đối với công trình cấp đặc biệt, cấp I và cấp II (Công trình không theo tuyến/Theo tuyến trong đô thị/Tín ngưỡng, tôn giáo/Tượng đài, tranh hoành tráng/Theo giai đoạn cho công trình không theo tuyến/Theo giai đoạn cho công trình theo tuyến trong đô thị/Dự án)</t>
  </si>
  <si>
    <t>Thẩm định Báo cáo nghiên cứu khả thi đầu tư xây dựng/Báo cáo nghiên cứu khả thi đầu tư xây dựng điều chỉnh</t>
  </si>
  <si>
    <t>Bổ nhiệm và cấp thẻ giám định viên tư pháp xây dựng ở địa phương</t>
  </si>
  <si>
    <t>Chứng chỉ hành nghề hoạt động xây dựng
 Văn bằng, chứng chỉ, bằng tốt nghiệp</t>
  </si>
  <si>
    <t>CSDL quốc gia hoạt động xây dựng
 CSDL ngành giáo dục và đào tạo</t>
  </si>
  <si>
    <t>Bộ Xây dựng
 Bộ Giáo dục và Đào tạo</t>
  </si>
  <si>
    <t>Xóa đăng ký phương tiện hoạt động vui chơi, giải trí dưới nước</t>
  </si>
  <si>
    <t>Đăng ký lại phương tiện hoạt động vui chơi, giải trí dưới nước</t>
  </si>
  <si>
    <t>Thủ tục cấp lại Giấy chứng nhận cơ sở đủ Điều kiện kinh doanh dịch vụ đào tạo thuyền viên, người lái phương tiện thủy nội địa</t>
  </si>
  <si>
    <t>Thủ tục cấp Giấy chứng nhận cơ sở đủ Điều kiện kinh doanh dịch vụ đào tạo thuyền viên, người lái phương tiện thủy nội địa</t>
  </si>
  <si>
    <t>Cấp lại Giấy phép kinh doanh vận tải bằng xe ô tô, bằng xe bốn bánh có gắn động cơ khi có sự thay đổi liên quan đến nội dung của Giấy phép kinh doanh hoặc Giấy phép kinh doanh bị thu hồi</t>
  </si>
  <si>
    <t>Cấp Giấy phép vận chuyển hàng hóa nguy hiểm bằng phương tiện thủy nội địa</t>
  </si>
  <si>
    <t>Cấp lại Giấy phép đào tạo lái xe ô tô khi điều chỉnh hạng xe đào tạo, lưu lượng đào tạo và thay đổi địa điểm đào tạo</t>
  </si>
  <si>
    <t>- Giấy chứng nhận quyền sử dụng đất
 - Giấy chứng nhận đăng ký xe ô tô</t>
  </si>
  <si>
    <t>Cơ sở dữ liệu quốc gia về Đất đai; CSDL giấy phép lái xe</t>
  </si>
  <si>
    <t>Bộ Nông nghiệp và Môi trường; Bộ Công an</t>
  </si>
  <si>
    <t>Cấp Giấy phép đào tạo lái xe, cấp Giấy phép xe tập lái</t>
  </si>
  <si>
    <t>Cấp lại Giấy chứng nhận giáo viên dạy thực hành lái xe</t>
  </si>
  <si>
    <t>Chấp thuận chủ trương đầu tư đồng thời với chấp thuận nhà đầu tư làm chủ đầu tư đối với dự án cải tạo, xây dựng lại nhà chung cư không bằng nguồn vốn đầu tư công</t>
  </si>
  <si>
    <t>Giấy chứng nhận đăng ký doanh nghiệp, Giấy chứng nhận quyền sử dụng đất</t>
  </si>
  <si>
    <t>CSDL quốc gia đất đai; CSDL quốc gia về đăng ký doanh nghiệp</t>
  </si>
  <si>
    <t>Bộ Tài chính, Bộ Nông nghiệp và Môi trường</t>
  </si>
  <si>
    <t>Gia hạn thời hạn sở hữu nhà ở tại Việt Nam của tổ chức, cá nhân nước ngoài</t>
  </si>
  <si>
    <t>Cho thuê nhà ở cũ thuộc tài sản công đối với trường hợp chưa có hợp đồng thuê nhà ở</t>
  </si>
  <si>
    <t>Giấy đăng ký kết hôn</t>
  </si>
  <si>
    <t>Bán nhà ở cũ thuộc tài sản công</t>
  </si>
  <si>
    <t>Giấy đăng ký kết hôn; Giấy chứng tử</t>
  </si>
  <si>
    <t>CSDL quốc gia về dân cư; Cơ sở dữ liệu hộ tịch điện tử</t>
  </si>
  <si>
    <t>Bộ Công an; Bộ Tư pháp</t>
  </si>
  <si>
    <t>Giải quyết bán phần diện tích nhà đất sử dụng chung của nhà ở cũ thuộc tài sản công</t>
  </si>
  <si>
    <t>Giấy chứng nhận quyền sử dụng đất, quyền sở hữu tài sản gắn liền với đất; Giấy đăng ký kết hôn</t>
  </si>
  <si>
    <t>Cơ sở dữ liệu quốc gia về Đất đai; cơ sở dữ liệu hộ tịch</t>
  </si>
  <si>
    <t>Bộ Nông nghiệp và Môi trường; Bộ Tư pháp</t>
  </si>
  <si>
    <t>Cho thuê nhà ở cũ thuộc tài sản công đối với trường hợp nhận chuyển quyền thuê nhà ở</t>
  </si>
  <si>
    <t>Thông báo quyền sử dụng đất đã có hạ tầng kỹ thuật trong dự án bất động sản đủ điều kiện chuyển nhượng cho cá nhân tự xây dựng nhà ở</t>
  </si>
  <si>
    <t>Cơ sở dữ liệu quốc gia về Đất đai;</t>
  </si>
  <si>
    <t>Cấp lại chứng chỉ hành nghề môi giới bất động sản (trong trường hợp chứng chỉ cũ đã hết hạn hoặc gần hết hạn)</t>
  </si>
  <si>
    <t>Cấp giấy phép xây dựng mới đối với công trình cấp III, cấp IV (Công trình không theo tuyến/Theo tuyến trong đô thị/Tín ngưỡng, tôn giáo/Tượng đài, tranh hoành tráng/Theo giai đoạn cho công trình không theo tuyến/Theo giai đoạn cho công trình theo tuyến trong đô thị/Dự án) và nhà ở riêng lẻ</t>
  </si>
  <si>
    <t>Giấy chứng nhận quyền sử dụng đất, Giấy chứng nhận quyền sở hữu nhà ở; giấy chứng nhận quyền sở hữu công trình xây dựng đã được cấp</t>
  </si>
  <si>
    <t>Cấp điều chỉnh giấy phép xây dựng đối với công trình cấp III, cấp IV (công trình Không theo tuyến/Theo tuyến trong đô thị/Tín ngưỡng, tôn giáo/Tượng đài, tranh hoành tráng/Theo giai đoạn cho công trình không theo tuyến/Theo giai đoạn cho công trình theo tuyến trong đô thị/Dự án) và nhà ở riêng lẻ</t>
  </si>
  <si>
    <t>Cấp giấy phép xây dựng sửa chữa, cải tạo đối với công trình cấp III, cấp IV (công trình Không theo tuyến/Theo tuyến trong đô thị/Tín ngưỡng, tôn giáo/Tượng đài, tranh hoành tráng/Theo giai đoạn cho công trình không theo tuyến/Theo giai đoạn cho công trình theo tuyến trong đô thị/Dự án) và nhà ở riêng lẻ:</t>
  </si>
  <si>
    <t>Cấp điều chỉnh giấy phép xây dựng đối với công trình cấp đặc biệt, cấp I, cấp II (công trình Không theo tuyến/Theo tuyến trong đô thị/Tín ngưỡng, tôn giáo/Tượng đài, tranh hoành tráng/Theo giai đoạn cho công trình không theo tuyến/Theo giai đoạn cho công trình theo tuyến trong đô thị/Dự án)</t>
  </si>
  <si>
    <t>Cấp, Cấp lại Giấy phép liên vận giữa Việt Nam và Campuchia</t>
  </si>
  <si>
    <t>Giấy chứng nhận đăng ký xe ô tô</t>
  </si>
  <si>
    <t>CSDL Đăng ký xe</t>
  </si>
  <si>
    <t>Cấp, cấp lại Giấy phép liên vận giữa Việt Nam, Lào và Campuchia</t>
  </si>
  <si>
    <t>Cấp, cấp lại Giấy phép liên vận giữa Việt Nam và Lào</t>
  </si>
  <si>
    <t>Cấp Giấy phép vận tải đường bộ quốc tế giữa Việt Nam và Trung Quốc loại A, B, C, E, F, G cho phương tiện của Việt Nam</t>
  </si>
  <si>
    <t>Đăng ký khai thác tuyến, bổ sung hoặc thay thế phương tiện khai thác tuyến vận tải hành khách định kỳ giữa Việt Nam và Trung Quốc</t>
  </si>
  <si>
    <t>Cấp, cấp lại Giấy phép liên vận GMS hoặc số TAD</t>
  </si>
  <si>
    <t>Đăng ký khai thác tuyến, bổ sung, thay thế phương tiện khai thác tuyến vận tải hành khách cố định giữa Việt Nam và Lào</t>
  </si>
  <si>
    <t>Cấp, cấp lại Phù hiệu cho xe ô tô, xe bốn bánh có gắn động cơ kinh doanh vận tải</t>
  </si>
  <si>
    <t>Cấp, cấp lại Giấy phép liên vận ASEAN</t>
  </si>
  <si>
    <t>Cấp lại giấy chứng nhận cải tạo</t>
  </si>
  <si>
    <t>Chứng nhận an toàn kỹ thuật và bảo vệ môi trường đối với xe cơ giới cải tạo, xe máy chuyên dùng cải tạo</t>
  </si>
  <si>
    <t>Cấp Giấy chứng nhận kiểm định, Tem kiểm định an toàn kỹ thuật và bảo vệ môi trường cho xe cơ giới (trừ xe mô tô, xe gắn máy), xe máy chuyên dùng trong trường hợp miễn kiểm định lần đầu</t>
  </si>
  <si>
    <t>Cấp Giấy chứng nhận kiểm định, Tem kiểm định an toàn kỹ thuật và bảo vệ môi trường cho xe cơ giới (trừ xe mô tô, xe gắn máy)</t>
  </si>
  <si>
    <t>Chứng nhận kiểm định khí thải xe mô tô, xe gắn máy</t>
  </si>
  <si>
    <t>Công bố hoạt động cảng thủy nội địa</t>
  </si>
  <si>
    <t>Giấy tờ về sử dụng đất</t>
  </si>
  <si>
    <t>Công bố hoạt động bến thủy nội địa</t>
  </si>
  <si>
    <t>Công bố hoạt động bến khách ngang sông, bến thủy nội địa phục vụ thi công công trình chính</t>
  </si>
  <si>
    <t>Cấp lại Giấy chứng nhận đăng ký phương tiện giao thông đường sắt</t>
  </si>
  <si>
    <t>Giấy chứng nhận đăng ký doanh nghiệp/Giấy chứng nhận đăng ký kinh doanh</t>
  </si>
  <si>
    <t>Cấp mới chứng chỉ hành nghề môi giới bất động sản</t>
  </si>
  <si>
    <t>Căn cước công dân; Chứng minh nhân dân</t>
  </si>
  <si>
    <t>Thông báo đủ điều kiện được huy động vốn thông qua việc góp vốn, hợp tác đầu tư, hợp tác kinh doanh, liên doanh, liên kết của các tổ chức và cá nhân để phát triển nhà ở</t>
  </si>
  <si>
    <t>Quyền sử dụng đất</t>
  </si>
  <si>
    <t>Cấp giấy phép xây dựng mới công trình cấp đặc biệt, cấp I, cấp II (Công trình không theo tuyến/Theo tuyến trong đô thị/Tín ngưỡng, tôn giáo/Tượng đài, tranh hoành tráng/Theo giai đoạn cho công trình không theo tuyến/Theo giai đoạn cho công trình theo tuyến trong đô thị/Dự án)</t>
  </si>
  <si>
    <t>Cấp giấy phép xây dựng sửa chữa, cải tạo đối với công trình cấp đặc biệt, cấp I, cấp II (công trình Không theo tuyến/Theo tuyến trong đô thị/Tín ngưỡng, tôn giáo/Tượng đài, tranh hoành tráng/Theo giai đoạn cho công trình không theo tuyến/Theo giai đoạn cho công trình theo tuyến trong đô thị/Dự án)</t>
  </si>
  <si>
    <t>Chuyển nhượng toàn bộ hoặc một phần dự án bất động sản</t>
  </si>
  <si>
    <t>Cấp lại chứng chỉ hành nghề môi giới bất động sản (trong trường hợp chứng chỉ bị cháy, bị mất, bị rách, bị hủy hoại hoặc thiên tai hoặc lý do bất khả kháng khác)</t>
  </si>
  <si>
    <t>Giấy chứng minh nhân dân hoặc Căn cước công dân hoặc Thẻ Căn cước công dân</t>
  </si>
  <si>
    <t>Thông báo nhà ở hình thành trong tương lai đủ điều kiện được bán, cho thuê mua</t>
  </si>
  <si>
    <t>Bộ nông nghiệp và Môi trường</t>
  </si>
  <si>
    <t>Đăng ký khai thác tuyến, bổ sung hoặc thay thế phương tiện khai thác tuyến vận tải hành khách cố định giữa Việt Nam, Lào và Campuchia</t>
  </si>
  <si>
    <t>CSDL đăng ký xe</t>
  </si>
  <si>
    <t>Công bố vùng nước neo đậu</t>
  </si>
  <si>
    <t>Cấp bổ sung xe tập lái, cấp lại Giấy phép xe tập lái</t>
  </si>
  <si>
    <t>Thủ tục cấp giấy phép di dời đối với công trình cấp III, cấp IV (Công trình không theo tuyến/Theo tuyến trong đô thị/Tín ngưỡng, tôn đài, tranh hoành tráng/Theo giai đoạn cho công trình không theo tuyến/Theo giai đoạn cho công trình theo tuyến trong đô thị/Dự án) và nhà ở riêng lẻ</t>
  </si>
  <si>
    <t>Cơ sở dữ liệu về đất đai</t>
  </si>
  <si>
    <t>LĨNH VỰC QUẢN LÝ NHÀ NƯỚC CỦA BỘ Y TẾ</t>
  </si>
  <si>
    <t>Sở Y tế</t>
  </si>
  <si>
    <t>Xác định trường hợp được bồi thường do xảy ra tai biến trong tiêm chủng</t>
  </si>
  <si>
    <t>Hỗ trợ chi phí mai táng cho đối tượng bảo trợ xã hội</t>
  </si>
  <si>
    <t>Thực hiện, điều chỉnh, thôi hưởng trợ cấp xã hội hàng tháng, hỗ trợ kinh phí chăm sóc, nuôi dưỡng hàng tháng</t>
  </si>
  <si>
    <t>Căn cước công dân
 Giấy xác nhận cư trú
 Giấy khai sinh</t>
  </si>
  <si>
    <t>CSDL quốc gia về dân cư
 CSDL về cư trú
 CSDL hộ tịch điện tử</t>
  </si>
  <si>
    <t>Cho phép tổ chức hoạt động khám bệnh, chữa bệnh nhân đạo theo đợt, khám bệnh, chữa bệnh lưu động thuộc trường hợp quy định tại khoản 1 Điều 79 của Luật Khám bệnh, chữa bệnh hoặc cá nhân khám bệnh, chữa bệnh nhân đạo</t>
  </si>
  <si>
    <t>Cấp mới giấy phép hành nghề trong giai đoạn chuyển tiếp đối với hồ sơ nộp từ ngày 01 tháng 01 năm 2024 đến thời điểm kiểm tra đánh giá năng lực hành nghề đối với các chức danh bác sỹ, y sỹ, điều dưỡng, hộ sinh, kỹ thuật y, dinh dưỡng lâm sàng, cấp cứu viên ngoại viện, tâm lý lâm sàng</t>
  </si>
  <si>
    <t>Điều chỉnh giấy phép hành nghề trong giai đoạn chuyển tiếp đối với hồ sơ nộp từ ngày 01 tháng 01 năm 2024 đến thời điểm kiểm tra đánh giá năng lực hành nghề đối với các chức danh bác sỹ, y sỹ, điều dưỡng, hộ sinh, kỹ thuật y, dinh dưỡng lâm sàng, cấp cứu viên ngoại viện, tâm lý lâm sàng</t>
  </si>
  <si>
    <t>Cấp giấy chứng nhận lương y theo quy định cho các đối tượng quy định tại khoản 1, 2 và khoản 3 Điều 1 Thông tư số 02/2024/TT-BYT</t>
  </si>
  <si>
    <t>Cấp giấy xác nhận quá trình thực hành công tác xã hội</t>
  </si>
  <si>
    <t>Công bố cơ sở đủ điều kiện điều trị nghiện các chất dạng thuốc phiện bằng thuốc thay thế</t>
  </si>
  <si>
    <t>Cấp, cấp lại giấy chứng nhận đăng ký hành nghề công tác xã hội</t>
  </si>
  <si>
    <t>Bổ nhiệm giám định viên pháp y và pháp y tâm thần.</t>
  </si>
  <si>
    <t>Công bố cơ sở kinh doanh có tổ chức kệ thuốc.</t>
  </si>
  <si>
    <t>Cấp Chứng chỉ hành nghề dược (bao gồm cả trường hợp cấp Chứng chỉ hành nghề dược cho người bị thu hồi Chứng chỉ hành nghề dược theo quy định tại các khoản 1, 2, 4, 5, 6, 7, 8, 9, 10, 11 Điều 28 của Luật Dược) theo hình thức xét hồ sơ</t>
  </si>
  <si>
    <t>Cấp lại, điều chỉnh Giấy chứng nhận đủ điều kiện kinh doanh dược thuộc thẩm quyền của Sở Y tế (Cơ sở bán buôn thuốc, nguyên liệu làm thuốc; Cơ sở bán lẻ thuốc bao gồm nhà thuốc, quầy thuốc, tủ thuốc trạm y tế xã, cơ sở chuyên bán lẻ dược liệu, thuốc dược liệu, thuốc cổ truyền)</t>
  </si>
  <si>
    <t>Đăng ký thành lập, đăng ký thay đổi nội dung, cấp lại giấy chứng nhận đăng ký thành lập và giải thể cơ sở trợ giúp xã hội ngoài công lập</t>
  </si>
  <si>
    <t>- Bản sao có chứng thực đối với giấy tờ hợp pháp về quyền sử dụng đất, quyền sở hữu nhà ở;
 - Phiếu lý lịch tư pháp của sáng lập viên
 - Thẻ Căn cước công dân hoặc giấy chứng minh nhân dân của sáng lập viên;
 - Thẻ Căn cước công dân hoặc giấy chứng minh nhân dân cá nhân hợp pháp khác của người đại diện theo ủy quyền của tổ chức</t>
  </si>
  <si>
    <t>- CSDL quốc gia về đất đai
 - CSDL quốc gia về dân cư</t>
  </si>
  <si>
    <t>- Bộ Nông nghiệp và Môi trường
 - Bộ Công an</t>
  </si>
  <si>
    <t>Cấp Giấy phép hoạt động hỗ trợ nạn nhân</t>
  </si>
  <si>
    <t>Giấy phép thành lập/Giấy phép hoạt động đã được cơ quan, tổ chức có thẩm quyền cấp theo quy định của pháp luật (Giấy chứng nhận Giấy chứng nhận đăng ký doanh nghiệp)</t>
  </si>
  <si>
    <t>Cấp lại, sửa đổi, bổ sung Giấy phép thành lập cơ sở hỗ trợ nạn nhân</t>
  </si>
  <si>
    <t>Giấy tờ hợp pháp về quyền sử dụng đất, quyền sở hữu nhà ở hoặc tài sản gắn liền với đất phục vụ cho hoạt động của cơ sở hỗ trợ nạn nhân (Giấy chứng nhận quyền sử dụng đất, quyền sở hữu nhà ở)</t>
  </si>
  <si>
    <t>Bộ Nông nghiệp và môi trường</t>
  </si>
  <si>
    <t>Cấp lại, sửa đổi, bổ sung Giấy phép hoạt động hỗ trợ nạn nhân</t>
  </si>
  <si>
    <t>Giấy tờ hợp pháp về quyền sử dụng đất, quyền sở hữu nhà ở hoặc tài sản gắn liền với đất phục vụ cho hoạt động hỗ trợ nạn nhân (Giấy chứng nhận quyền sử dụng đất, quyền sở hữu nhà ở)</t>
  </si>
  <si>
    <t>Cấp Giấy phép thành lập cơ sở hỗ trợ nạn nhân</t>
  </si>
  <si>
    <t>Giấy chứng nhận quyền sử dụng đất/quyền sở hữu công trình của bên cho thuê/cho mượn (Giấy chứng nhận quyền sử dụng đất, quyền sở hữu nhà ở)</t>
  </si>
  <si>
    <t>Tiếp nhận đối tượng bảo trợ xã hội có hoàn cảnh đặc biệt khó khăn vào cơ sở trợ giúp xã hội</t>
  </si>
  <si>
    <t>Bản sao Giấy khai sinh đối với trẻ em, trường hợp trẻ em bị bỏ rơi phải làm thủ tục đăng ký khai sinh theo quy định của pháp luật về đăng ký hộ tịch</t>
  </si>
  <si>
    <t>CSDL trẻ em</t>
  </si>
  <si>
    <t>Bộ Y tế</t>
  </si>
  <si>
    <t>Đăng ký hoạt động đối với cơ sở trợ giúp xã hội dưới 10 đối tượng có hoàn cảnh khó khăn</t>
  </si>
  <si>
    <t>Phiếu lý lịch tư pháp; Bản sao giấy chứng minh nhân dân hoặc Căn cước công dân hoặc Căn cước công dân hoặc hộ chiếu hoặc chứng thực cá nhân hợp pháp khác của người đứng đầu, nhân viên của cơ sở</t>
  </si>
  <si>
    <t>CSDL quốc gia về dân cư: CSDL về lý lịch tư pháp</t>
  </si>
  <si>
    <t>Chuyển trẻ em đang được chăm sóc thay thế tại cơ sở trợ giúp xã hội đến cá nhân, gia đình nhận chăm sóc thay thế</t>
  </si>
  <si>
    <t>Giấy khai sinh hoặc chứng minh nhân dân hoặc Căn cước công dân</t>
  </si>
  <si>
    <t>CSDL Hộ tịch điện tử</t>
  </si>
  <si>
    <t>Cấp giấy chứng nhận lưu hành tự do (CFS) đối với sản phẩm thực phẩm xuất khẩu thuộc quyền quản lý của Bộ Y tế.</t>
  </si>
  <si>
    <t>Giấy chứng nhận đăng ký kinh doanh</t>
  </si>
  <si>
    <t>Cấp giấy chứng nhận cơ sở đủ điều kiện an toàn thực phẩm đối với cơ sở kinh doanh dịch vụ ăn uống, cơ sở sản xuất thực phẩm thuộc phạm vi quản lý của Bộ Y tế</t>
  </si>
  <si>
    <t>CSDL quốc gia về Đăng ký doanh nghiệp</t>
  </si>
  <si>
    <t>Đăng ký lưu hành bổ sung do thay đổi tên, địa chỉ liên lạc của đơn vị đăng ký, đơn vị sản xuất chế phẩm diệt côn trùng, diệt khuẩn dùng trong lĩnh vực gia dụng và y tế.</t>
  </si>
  <si>
    <t>Giấy tờ về tư cách pháp nhân của cơ sở đăng ký, cơ sở sản xuất ghi nội dung thay đổi (đối với cơ sở tại Việt Nam) - Giấy chứng nhận đăng ký doanh nghiệp</t>
  </si>
  <si>
    <t>Gia hạn số đăng ký lưu hành chế phẩm diệt côn trùng, diệt khuẩn dùng trong lĩnh vực gia dụng và y tế.</t>
  </si>
  <si>
    <t>Giấy tờ về tư cách pháp nhân của cơ sở đăng ký, cơ sở sản xuất (Giấy chứng nhận đăng ký doanh nghiệp)</t>
  </si>
  <si>
    <t>Cấp mới giấy chứng nhận cơ sở xét nghiệm đạt tiêu chuẩn an toàn sinh học cấp III.</t>
  </si>
  <si>
    <t>Bản sao có chứng thực các giấy tờ chứng minh việc thành lập và hoạt động của cơ sở xét nghiệm theo quy định của pháp luật (Giấy chứng nhận đăng ký doanh nghiệp)</t>
  </si>
  <si>
    <t>Cấp giấy chứng nhận lưu hành tự do (CFS) đối với chế phẩm diệt côn trùng, diệt khuẩn dùng trong lĩnh vực gia dụng và y tế xuất khẩu</t>
  </si>
  <si>
    <t>Giấy chứng nhận đăng ký kinh doanh, giấy chứng nhận đăng ký doanh nghiệp (Bản sao có đóng dấu của đơn vị đề nghị cấp CFS)</t>
  </si>
  <si>
    <t>Đăng ký lưu hành bổ sung do thay đổi quyền sở hữu số đăng ký lưu hành chế phẩm diệt côn trùng, diệt khuẩn dùng trong lĩnh vực gia dụng và y tế.</t>
  </si>
  <si>
    <t>Giấy tờ về tư cách pháp nhân của cơ sở tiếp nhận số đăng ký lưu hành (Giấy chứng nhận đăng ký doanh nghiệp)</t>
  </si>
  <si>
    <t>Sửa đổi, bổ sung, cấp lại giấy chứng nhận lưu hành tự do (CFS) đối với chế phẩm diệt côn trùng, diệt khuẩn dùng trong lĩnh vực gia dụng và y tế xuất khẩu</t>
  </si>
  <si>
    <t>Đăng ký lưu hành bổ sung do thay đổi địa điểm cơ sở sản xuất, thay đổi cơ sở sản xuất chế phẩm diệt côn trùng, diệt khuẩn dùng trong lĩnh vực gia dụng và y tế</t>
  </si>
  <si>
    <t>Giấy tờ về tư cách pháp nhân của cơ sở sản xuất ghi địa điểm mới (đối với cơ sở tại Việt Nam)- Giấy chứng nhận đăng ký doanh nghiệp</t>
  </si>
  <si>
    <t>Cấp Giấy Tiếp nhận bản công bố hợp quy dựa trên kết quả chứng nhận hợp quy của tổ chức chứng nhận hợp quy được chỉ định (bên thứ ba) đối với thuốc lá.</t>
  </si>
  <si>
    <t>Cấp Giấy Tiếp nhận bản công bố hợp quy dựa trên kết quả tự đánh giá của tổ chức, cá nhân sản xuất, kinh doanh thuốc lá (bên thứ nhất)</t>
  </si>
  <si>
    <t>Cấp giấy chứng nhận đủ điều kiện kinh doanh dược thuộc thẩm quyền của Sở Y tế (Cơ sở bán buôn thuốc, nguyên liệu làm thuốc; Cơ sở bán lẻ thuốc bao gồm nhà thuốc, quầy thuốc, tủ thuốc trạm y tế xã, cơ sở chuyên bán lẻ dược liệu, thuốc dược liệu, thuốc cổ truyền)</t>
  </si>
  <si>
    <t>Cấp lại giấy chứng nhận cơ sở xét nghiệm đạt tiêu chuẩn an toàn sinh học cấp III do thay đổi tên của cơ sở xét nghiệm.</t>
  </si>
  <si>
    <t>Các giấy tờ chứng minh việc thay đổi tên của cơ sở xét nghiệm: Bản sao có chứng thực Giấy chứng nhận đăng ký kinh doanh đối với cơ sở y tế tư nhân</t>
  </si>
  <si>
    <t>Cấp Giấy chứng nhận lưu hành tự do (CFS) đối với mỹ phẩm sản xuất trong nước để xuất khẩu</t>
  </si>
  <si>
    <t>Giấy chứng nhận đăng ký kinh doanh, giấy chứng nhận đăng ký doanh nghiệp</t>
  </si>
  <si>
    <t>Giấy chứng nhận đăng ký kinh doanh (bản sao có chứng thực);</t>
  </si>
  <si>
    <t>Đăng ký lưu hành mới chế phẩm diệt côn trùng, diệt khuẩn dùng trong lĩnh vực gia dụng và y tế.</t>
  </si>
  <si>
    <t>Giấy tờ về tư cách pháp nhân của cơ sở đăng ký, cơ sở sản xuất (Giấy chứng nhận đăng ký kinh doanh)</t>
  </si>
  <si>
    <t>Thủ tục thanh toán trực tiếp chi phí khám bệnh, chữa bệnh giữa cơ quan bảo hiểm xã hội và người tham gia bảo hiểm y tế</t>
  </si>
  <si>
    <t>Thẻ bảo hiểm y tế hoặc mã số bảo hiểm y tế đối với trường hợp có thông tin về thẻ bảo hiểm y tế bản điện tử, giấy chứng minh nhân thân theo quy định tại điểm b khoản 1 Điều 37 của Nghị định số 188/2025/NĐ-CP. Trường hợp quy định tại khoản 5 Điều 54 của Nghị định số 188/2025/NĐ-CP, thẻ bảo hiểm y tế bao gồm thẻ có mức hưởng cũ và thẻ có mức hưởng mới cao hơn</t>
  </si>
  <si>
    <t>Cơ sở dữ liệu quốc gia về Bảo hiểm</t>
  </si>
  <si>
    <t>Bộ Y tế, Bộ Công an, Bộ Tài chính</t>
  </si>
  <si>
    <t>Thẩm định điều kiện về cơ sở vật chất, kỹ thuật, nhân sự và đánh giá đáp ứng thực hành tốt đối với cơ sở có hoạt động phân phối thuốc, nguyên liệu làm thuốc không vì mục đích thương mại (trường hợp cơ sở có đề nghị); Đánh giá định kỳ; Kiểm soát thay đổi về điều kiện cơ sở vật chất, kỹ thuật, nhân sự đối với cơ sở bán buôn thuốc, nguyên liệu làm thuốc, cơ sở bán lẻ thuốc</t>
  </si>
  <si>
    <t>Điều chỉnh Giấy chứng nhận đủ điều kiện sản xuất mỹ phẩm</t>
  </si>
  <si>
    <t>Giấy tờ chứng minh sự thay đổi. (Trong trường hợp thay đổi về Giấy đăng ký kinh doanh)</t>
  </si>
  <si>
    <t>Điều chỉnh nội dung Chứng chỉ hành nghề dược theo hình thức xét hồ sơ</t>
  </si>
  <si>
    <t>Các giấy tờ chứng minh nội dung thay đổi. (Trong trường hợp thay đổi về Căn cước công dân)</t>
  </si>
  <si>
    <t>Tiếp nhận đối tượng cần bảo vệ khẩn cấp vào cơ sở trợ giúp xã hội</t>
  </si>
  <si>
    <t>Bản sao chứng minh nhân dân, Căn cước công dân hoặc giấy tờ tùy thân của đối tượng (nếu có)</t>
  </si>
  <si>
    <t>Cấp mới giấy phép hoạt động khám bệnh, chữa bệnh</t>
  </si>
  <si>
    <t>Giấy chứng nhận đăng ký doanh nghiệp đối với cơ sở khám bệnh, chữa bệnh tư nhân</t>
  </si>
  <si>
    <t>Sửa đổi, bổ sung, cấp lại giấy chứng nhận lưu hành tự do (CFS) đối với sản phẩm thực phẩm xuất khẩu thuộc quyền quản lý của Bộ Y tế</t>
  </si>
  <si>
    <t>Đăng ký chỉ định cơ sở kiểm nghiệm thực phẩm đã được tổ chức công nhận hợp pháp của Việt Nam hoặc tổ chức công nhận nước ngoài là thành viên tham gia thỏa thuận lẫn nhau của Hiệp hội công nhận phòng thí nghiệm Quốc tế, Hiệp hội công nhận phòng thí nghiệm Châu Á- Thái Bình Dương đánh giá và cấp chứng chỉ công nhận theo Tiêu chuẩn quốc gia TCVN ISO/IEC 17025 hoặc Tiêu chuẩn quốc tế ISO/IEC 17025</t>
  </si>
  <si>
    <t>XI</t>
  </si>
  <si>
    <t>LĨNH VỰC QUẢN LÝ NHÀ NƯỚC CỦA BỘ DÂN TỘC VÀ TÔN GIÁO</t>
  </si>
  <si>
    <t>Sở Dân tộc và Tôn giáo</t>
  </si>
  <si>
    <t>Thủ tục đề nghị sinh hoạt tôn giáo tập trung của người nước ngoài cư trú hợp pháp tại Việt Nam</t>
  </si>
  <si>
    <t>Giấy tờ chứng minh có địa điểm hợp pháp để sinh hoạt tôn giáo tập trung (Nếu là Giấy chứng nhận quyền sử dụng đất và tài sản gắn liền với đất)</t>
  </si>
  <si>
    <t>CSDL về đất đai</t>
  </si>
  <si>
    <t>Thủ tục đề nghị Thay đổi địa điểm sinh hoạt tôn giáo tập trung của người nước ngoài cư trú hợp pháp tại Việt Nam trong địa bàn một tỉnh</t>
  </si>
  <si>
    <t>Giấy tờ chứng minh có địa điểm hợp pháp mới để làm nơi sinh hoạt tôn giáo tập trung (nếu là Giấy chứng nhận quyền sử dụng đất và tài sản gắn liền với đất)</t>
  </si>
  <si>
    <t>Thủ tục đề nghị thay đổi địa điểm sinh hoạt tôn giáo tập trung của người nước ngoài cư trú hợp pháp tại Việt Nam đến địa bàn tỉnh khác</t>
  </si>
  <si>
    <t>Thủ tục đề nghị thay đổi trụ sở của tổ chức tôn giáo, tổ chức tôn giáo trực thuộc</t>
  </si>
  <si>
    <t>Giấy tờ chứng minh có địa điểm hợp pháp để đặt trụ sở mới (Giấy chứng nhận quyền sử dụng đất)</t>
  </si>
  <si>
    <t>Thủ tục đề nghị công nhận tổ chức tôn giáo có địa bàn hoạt động ở một tỉnh (cấp tỉnh)</t>
  </si>
  <si>
    <t>Giấy tờ chứng minh có địa điểm hợp pháp để đặt trụ sở (Giấy chứng nhận quyền sử dụng đất)</t>
  </si>
  <si>
    <t>Thủ tục đề nghị thành lập, chia, tách, sáp nhập, hợp nhất tổ chức tôn giáo trực thuộc có địa bàn hoạt động ở một tỉnh (cấp tỉnh)</t>
  </si>
  <si>
    <t>Thủ tục đề nghị cấp đăng ký pháp nhân phi thương mại cho tổ chức tôn giáo trực thuộc có địa bàn hoạt động ở một tỉnh (cấp tỉnh)</t>
  </si>
  <si>
    <t>Giấy tờ chứng minh tài sản hợp pháp của tổ chức tôn giáo trực thuộc (Giấy chứng nhận quyền sử dụng đất)</t>
  </si>
  <si>
    <t>Thủ tục đăng ký sinh hoạt tôn giáo tập trung</t>
  </si>
  <si>
    <t>Giấy tờ chứng minh có địa điểm hợp pháp để làm nơi sinh hoạt tôn giáo (Giấy chứng nhận quyền sử dụng đất)</t>
  </si>
  <si>
    <t>Thủ tục đề nghị thay đổi địa điểm sinh hoạt tôn giáo tập trung trong phạm vi một xã</t>
  </si>
  <si>
    <t>Giấy tờ chứng minh có địa điểm hợp pháp mới để làm nơi sinh hoạt tôn giáo tập trung (Giấy chứng nhận quyền sử dụng đất)</t>
  </si>
  <si>
    <t>Thủ tục đề nghị thay đổi địa điểm sinh hoạt tôn giáo tập trung đến địa bàn xã khác</t>
  </si>
  <si>
    <t>Thủ tục đề nghị cấp chứng nhận đăng ký hoạt động tôn giáo cho tổ chức có địa bàn hoạt động ở một tỉnh (cấp tỉnh);</t>
  </si>
  <si>
    <t>XII</t>
  </si>
  <si>
    <t>LĨNH VỰC QUẢN LÝ NHÀ NƯỚC CỦA BỘ QUỐC PHÒNG</t>
  </si>
  <si>
    <t>Bộ Tư lệnh Thành phố Hồ Chí Minh</t>
  </si>
  <si>
    <t>Thủ tục đăng ký nghĩa vụ quân sự lần đầu</t>
  </si>
  <si>
    <t>Căn cước công dân hoặc thẻ Căn cước công dân</t>
  </si>
  <si>
    <r>
      <rPr>
        <b/>
        <sz val="14"/>
        <color theme="1"/>
        <rFont val="Times New Roman"/>
        <family val="1"/>
      </rPr>
      <t>Danh mục
Thủ tục hành chính có thành phần hồ sơ thay thế bằng dữ liệu</t>
    </r>
    <r>
      <rPr>
        <sz val="14"/>
        <color theme="1"/>
        <rFont val="Times New Roman"/>
        <family val="1"/>
      </rPr>
      <t xml:space="preserve">
</t>
    </r>
    <r>
      <rPr>
        <i/>
        <sz val="14"/>
        <color theme="1"/>
        <rFont val="Times New Roman"/>
        <family val="1"/>
      </rPr>
      <t>(Đính kèm Công văn số           /UBND-HCC ngày      tháng       năm 2026 của Ủy ban nhân dân Thành phố)</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</si>
</sst>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numFmts>
  <fonts count="10" x14ac:knownFonts="1">
    <font>
      <sz val="11"/>
      <color theme="1"/>
      <name val="Calibri"/>
      <scheme val="minor"/>
    </font>
    <font>
      <sz val="14"/>
      <color theme="1"/>
      <name val="Times New Roman"/>
      <family val="1"/>
    </font>
    <font>
      <sz val="11"/>
      <color theme="1"/>
      <name val="Times New Roman"/>
      <family val="1"/>
    </font>
    <font>
      <b/>
      <sz val="14"/>
      <color theme="1"/>
      <name val="Times New Roman"/>
      <family val="1"/>
    </font>
    <font>
      <i/>
      <sz val="14"/>
      <color theme="1"/>
      <name val="Times New Roman"/>
      <family val="1"/>
    </font>
    <font>
      <b/>
      <sz val="12"/>
      <color rgb="FF000000"/>
      <name val="Times New Roman"/>
      <family val="1"/>
    </font>
    <font>
      <b/>
      <sz val="14"/>
      <color rgb="FF000000"/>
      <name val="Times New Roman"/>
      <family val="1"/>
    </font>
    <font>
      <sz val="12"/>
      <color rgb="FF000000"/>
      <name val="Times New Roman"/>
      <family val="1"/>
    </font>
    <font>
      <sz val="14"/>
      <color rgb="FF000000"/>
      <name val="Times New Roman"/>
      <family val="1"/>
    </font>
    <font>
      <sz val="12"/>
      <color theme="1"/>
      <name val="Times New Roman"/>
      <family val="1"/>
    </font>
  </fonts>
  <fills count="2">
    <fill>
      <patternFill patternType="none"/>
    </fill>
    <fill>
      <patternFill patternType="gray125"/>
    </fill>
  </fills>
  <borders count="8">
    <border>
      <left/>
      <right/>
      <top/>
      <bottom/>
      <diagonal/>
    </border>
    <border>
      <left style="thin">
        <color rgb="FF000000"/>
      </left>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style="thin">
        <color rgb="FF000000"/>
      </top>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style="thin">
        <color rgb="FF000000"/>
      </top>
      <bottom style="thin">
        <color rgb="FF000000"/>
      </bottom>
      <diagonal/>
    </border>
  </borders>
  <cellStyleXfs count="1">
    <xf numFmtId="0" fontId="0" fillId="0" borderId="0"/>
  </cellStyleXfs>
  <cellXfs count="41">
    <xf numFmtId="0" fontId="0" fillId="0" borderId="0" xfId="0"/>
    <xf numFmtId="0" fontId="1" fillId="0" borderId="0" xfId="0" applyFont="1" applyFill="1"/>
    <xf numFmtId="0" fontId="1" fillId="0" borderId="0" xfId="0" applyFont="1" applyFill="1" applyAlignment="1">
      <alignment horizontal="center"/>
    </xf>
    <xf numFmtId="164" fontId="1" fillId="0" borderId="0" xfId="0" applyNumberFormat="1" applyFont="1" applyFill="1" applyAlignment="1">
      <alignment horizontal="left"/>
    </xf>
    <xf numFmtId="0" fontId="2" fillId="0" borderId="0" xfId="0" applyFont="1" applyFill="1"/>
    <xf numFmtId="164" fontId="3" fillId="0" borderId="0" xfId="0" applyNumberFormat="1" applyFont="1" applyFill="1" applyAlignment="1">
      <alignment horizontal="center" vertical="center" wrapText="1"/>
    </xf>
    <xf numFmtId="0" fontId="2" fillId="0" borderId="0" xfId="0" applyFont="1" applyFill="1"/>
    <xf numFmtId="0" fontId="3" fillId="0" borderId="0" xfId="0" applyFont="1" applyFill="1"/>
    <xf numFmtId="0" fontId="3" fillId="0" borderId="0" xfId="0" applyFont="1" applyFill="1" applyAlignment="1">
      <alignment horizontal="center" vertical="center" wrapText="1"/>
    </xf>
    <xf numFmtId="0" fontId="1" fillId="0" borderId="0" xfId="0" applyFont="1" applyFill="1" applyAlignment="1">
      <alignment horizontal="center" wrapText="1"/>
    </xf>
    <xf numFmtId="0" fontId="5" fillId="0" borderId="1" xfId="0" applyFont="1" applyFill="1" applyBorder="1" applyAlignment="1">
      <alignment horizontal="center" vertical="center" wrapText="1"/>
    </xf>
    <xf numFmtId="164" fontId="5" fillId="0" borderId="1" xfId="0" applyNumberFormat="1" applyFont="1" applyFill="1" applyBorder="1" applyAlignment="1">
      <alignment horizontal="center" vertical="center" wrapText="1"/>
    </xf>
    <xf numFmtId="0" fontId="5" fillId="0" borderId="2" xfId="0" applyFont="1" applyFill="1" applyBorder="1" applyAlignment="1">
      <alignment horizontal="center" vertical="center" wrapText="1"/>
    </xf>
    <xf numFmtId="0" fontId="6" fillId="0" borderId="3" xfId="0" applyFont="1" applyFill="1" applyBorder="1" applyAlignment="1">
      <alignment horizontal="center" wrapText="1"/>
    </xf>
    <xf numFmtId="0" fontId="3" fillId="0" borderId="2" xfId="0" applyFont="1" applyFill="1" applyBorder="1" applyAlignment="1">
      <alignment horizontal="center" vertical="center" wrapText="1"/>
    </xf>
    <xf numFmtId="0" fontId="1" fillId="0" borderId="0" xfId="0" applyFont="1" applyFill="1" applyAlignment="1">
      <alignment vertical="center"/>
    </xf>
    <xf numFmtId="164" fontId="5" fillId="0" borderId="1" xfId="0" applyNumberFormat="1" applyFont="1" applyFill="1" applyBorder="1" applyAlignment="1">
      <alignment horizontal="left" vertical="center"/>
    </xf>
    <xf numFmtId="0" fontId="6" fillId="0" borderId="3" xfId="0" applyFont="1" applyFill="1" applyBorder="1" applyAlignment="1">
      <alignment horizontal="center" vertical="center" wrapText="1"/>
    </xf>
    <xf numFmtId="0" fontId="1" fillId="0" borderId="2" xfId="0" applyFont="1" applyFill="1" applyBorder="1" applyAlignment="1">
      <alignment vertical="center" wrapText="1"/>
    </xf>
    <xf numFmtId="0" fontId="2" fillId="0" borderId="0" xfId="0" applyFont="1" applyFill="1" applyAlignment="1">
      <alignment vertical="center"/>
    </xf>
    <xf numFmtId="0" fontId="7" fillId="0" borderId="1" xfId="0" applyFont="1" applyFill="1" applyBorder="1" applyAlignment="1">
      <alignment horizontal="center" vertical="center" wrapText="1"/>
    </xf>
    <xf numFmtId="164" fontId="7" fillId="0" borderId="1" xfId="0" applyNumberFormat="1" applyFont="1" applyFill="1" applyBorder="1" applyAlignment="1">
      <alignment horizontal="left" vertical="center" wrapText="1"/>
    </xf>
    <xf numFmtId="0" fontId="7"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7" fillId="0" borderId="2" xfId="0" applyFont="1" applyFill="1" applyBorder="1" applyAlignment="1">
      <alignment horizontal="left" vertical="center" wrapText="1"/>
    </xf>
    <xf numFmtId="0" fontId="2" fillId="0" borderId="2" xfId="0" applyFont="1" applyFill="1" applyBorder="1" applyAlignment="1">
      <alignment vertical="center"/>
    </xf>
    <xf numFmtId="0" fontId="9" fillId="0" borderId="2" xfId="0" applyFont="1" applyFill="1" applyBorder="1" applyAlignment="1">
      <alignment horizontal="left" vertical="center" wrapText="1"/>
    </xf>
    <xf numFmtId="164" fontId="7" fillId="0" borderId="2" xfId="0" applyNumberFormat="1" applyFont="1" applyFill="1" applyBorder="1" applyAlignment="1">
      <alignment horizontal="left" vertical="center"/>
    </xf>
    <xf numFmtId="0" fontId="7" fillId="0" borderId="2" xfId="0" applyFont="1" applyFill="1" applyBorder="1" applyAlignment="1">
      <alignment horizontal="center" vertical="center"/>
    </xf>
    <xf numFmtId="0" fontId="7" fillId="0" borderId="4" xfId="0" applyFont="1" applyFill="1" applyBorder="1" applyAlignment="1">
      <alignment horizontal="left" vertical="center" wrapText="1"/>
    </xf>
    <xf numFmtId="0" fontId="7" fillId="0" borderId="2" xfId="0" applyFont="1" applyFill="1" applyBorder="1" applyAlignment="1">
      <alignment horizontal="left" vertical="center"/>
    </xf>
    <xf numFmtId="0" fontId="9" fillId="0" borderId="1"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4" xfId="0" applyFont="1" applyFill="1" applyBorder="1" applyAlignment="1">
      <alignment horizontal="left" vertical="center" wrapText="1"/>
    </xf>
    <xf numFmtId="0" fontId="9" fillId="0" borderId="2" xfId="0" applyFont="1" applyFill="1" applyBorder="1" applyAlignment="1">
      <alignment horizontal="left" vertical="center"/>
    </xf>
    <xf numFmtId="164" fontId="9" fillId="0" borderId="1" xfId="0" applyNumberFormat="1" applyFont="1" applyFill="1" applyBorder="1" applyAlignment="1">
      <alignment horizontal="left" vertical="center" wrapText="1"/>
    </xf>
    <xf numFmtId="0" fontId="9" fillId="0" borderId="2" xfId="0" applyFont="1" applyFill="1" applyBorder="1" applyAlignment="1">
      <alignment vertical="center" wrapText="1"/>
    </xf>
    <xf numFmtId="0" fontId="7" fillId="0" borderId="6" xfId="0" applyFont="1" applyFill="1" applyBorder="1" applyAlignment="1">
      <alignment horizontal="center" vertical="center" wrapText="1"/>
    </xf>
    <xf numFmtId="164" fontId="7" fillId="0" borderId="7" xfId="0" applyNumberFormat="1" applyFont="1" applyFill="1" applyBorder="1" applyAlignment="1">
      <alignment horizontal="left" vertical="center" wrapText="1"/>
    </xf>
    <xf numFmtId="0" fontId="7" fillId="0" borderId="5" xfId="0" applyFont="1" applyFill="1" applyBorder="1" applyAlignment="1">
      <alignment horizontal="center" vertical="center" wrapText="1"/>
    </xf>
    <xf numFmtId="0" fontId="8" fillId="0" borderId="2"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1" Type="http://schemas.openxmlformats.org/officeDocument/2006/relationships/worksheet" Target="worksheets/sheet1.xml"/><Relationship Id="rId6" Type="http://customschemas.google.com/relationships/workbookmetadata" Target="metadata"/><Relationship Id="rId10" Type="http://schemas.openxmlformats.org/officeDocument/2006/relationships/calcChain" Target="calcChain.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2</xdr:col>
      <xdr:colOff>400050</xdr:colOff>
      <xdr:row>1</xdr:row>
      <xdr:rowOff>628650</xdr:rowOff>
    </xdr:from>
    <xdr:ext cx="1562100" cy="19050"/>
    <xdr:grpSp>
      <xdr:nvGrpSpPr>
        <xdr:cNvPr id="2" name="Shape 2" title="Bản vẽ">
          <a:extLst>
            <a:ext uri="{FF2B5EF4-FFF2-40B4-BE49-F238E27FC236}">
              <a16:creationId xmlns:a16="http://schemas.microsoft.com/office/drawing/2014/main" id="{00000000-0008-0000-0000-000002000000}"/>
            </a:ext>
          </a:extLst>
        </xdr:cNvPr>
        <xdr:cNvGrpSpPr/>
      </xdr:nvGrpSpPr>
      <xdr:grpSpPr>
        <a:xfrm>
          <a:off x="1247775" y="857250"/>
          <a:ext cx="1562100" cy="19050"/>
          <a:chOff x="4574475" y="3780000"/>
          <a:chExt cx="1543050" cy="0"/>
        </a:xfrm>
      </xdr:grpSpPr>
      <xdr:cxnSp macro="">
        <xdr:nvCxnSpPr>
          <xdr:cNvPr id="3" name="Shape 3">
            <a:extLst>
              <a:ext uri="{FF2B5EF4-FFF2-40B4-BE49-F238E27FC236}">
                <a16:creationId xmlns:a16="http://schemas.microsoft.com/office/drawing/2014/main" id="{00000000-0008-0000-0000-000003000000}"/>
              </a:ext>
            </a:extLst>
          </xdr:cNvPr>
          <xdr:cNvCxnSpPr/>
        </xdr:nvCxnSpPr>
        <xdr:spPr>
          <a:xfrm>
            <a:off x="4574475" y="3780000"/>
            <a:ext cx="1543050" cy="0"/>
          </a:xfrm>
          <a:prstGeom prst="straightConnector1">
            <a:avLst/>
          </a:prstGeom>
          <a:noFill/>
          <a:ln w="9525" cap="flat" cmpd="sng">
            <a:solidFill>
              <a:schemeClr val="dk1"/>
            </a:solidFill>
            <a:prstDash val="solid"/>
            <a:miter lim="8000"/>
            <a:headEnd type="none" w="sm" len="sm"/>
            <a:tailEnd type="none" w="sm" len="sm"/>
          </a:ln>
        </xdr:spPr>
      </xdr:cxnSp>
    </xdr:grpSp>
    <xdr:clientData fLocksWithSheet="0"/>
  </xdr:oneCellAnchor>
  <xdr:oneCellAnchor>
    <xdr:from>
      <xdr:col>7</xdr:col>
      <xdr:colOff>2000250</xdr:colOff>
      <xdr:row>1</xdr:row>
      <xdr:rowOff>657225</xdr:rowOff>
    </xdr:from>
    <xdr:ext cx="1495425" cy="19050"/>
    <xdr:grpSp>
      <xdr:nvGrpSpPr>
        <xdr:cNvPr id="4" name="Shape 2" title="Bản vẽ">
          <a:extLst>
            <a:ext uri="{FF2B5EF4-FFF2-40B4-BE49-F238E27FC236}">
              <a16:creationId xmlns:a16="http://schemas.microsoft.com/office/drawing/2014/main" id="{00000000-0008-0000-0000-000004000000}"/>
            </a:ext>
          </a:extLst>
        </xdr:cNvPr>
        <xdr:cNvGrpSpPr/>
      </xdr:nvGrpSpPr>
      <xdr:grpSpPr>
        <a:xfrm>
          <a:off x="10153650" y="885825"/>
          <a:ext cx="1495425" cy="19050"/>
          <a:chOff x="4607813" y="3780000"/>
          <a:chExt cx="1476375" cy="0"/>
        </a:xfrm>
      </xdr:grpSpPr>
      <xdr:cxnSp macro="">
        <xdr:nvCxnSpPr>
          <xdr:cNvPr id="5" name="Shape 4">
            <a:extLst>
              <a:ext uri="{FF2B5EF4-FFF2-40B4-BE49-F238E27FC236}">
                <a16:creationId xmlns:a16="http://schemas.microsoft.com/office/drawing/2014/main" id="{00000000-0008-0000-0000-000005000000}"/>
              </a:ext>
            </a:extLst>
          </xdr:cNvPr>
          <xdr:cNvCxnSpPr/>
        </xdr:nvCxnSpPr>
        <xdr:spPr>
          <a:xfrm>
            <a:off x="4607813" y="3780000"/>
            <a:ext cx="1476375" cy="0"/>
          </a:xfrm>
          <a:prstGeom prst="straightConnector1">
            <a:avLst/>
          </a:prstGeom>
          <a:noFill/>
          <a:ln w="9525" cap="flat" cmpd="sng">
            <a:solidFill>
              <a:schemeClr val="dk1"/>
            </a:solidFill>
            <a:prstDash val="solid"/>
            <a:miter lim="8000"/>
            <a:headEnd type="none" w="sm" len="sm"/>
            <a:tailEnd type="none" w="sm" len="sm"/>
          </a:ln>
        </xdr:spPr>
      </xdr:cxnSp>
    </xdr:grp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546"/>
  <sheetViews>
    <sheetView tabSelected="1" topLeftCell="A534" workbookViewId="0">
      <selection activeCell="G540" sqref="G540"/>
    </sheetView>
  </sheetViews>
  <sheetFormatPr defaultColWidth="14.42578125" defaultRowHeight="15" customHeight="1" x14ac:dyDescent="0.25"/>
  <cols>
    <col min="1" max="1" width="2.5703125" style="4" customWidth="1"/>
    <col min="2" max="2" width="10.140625" style="4" customWidth="1"/>
    <col min="3" max="3" width="13.28515625" style="4" customWidth="1"/>
    <col min="4" max="4" width="15.42578125" style="4" customWidth="1"/>
    <col min="5" max="5" width="10.5703125" style="4" customWidth="1"/>
    <col min="6" max="6" width="12.42578125" style="4" customWidth="1"/>
    <col min="7" max="7" width="57.85546875" style="4" customWidth="1"/>
    <col min="8" max="8" width="43.42578125" style="4" customWidth="1"/>
    <col min="9" max="9" width="21.85546875" style="4" customWidth="1"/>
    <col min="10" max="10" width="16.7109375" style="4" customWidth="1"/>
    <col min="11" max="11" width="9.140625" style="4" hidden="1" customWidth="1"/>
    <col min="12" max="12" width="19.140625" style="4" customWidth="1"/>
    <col min="13" max="26" width="8.85546875" style="4" customWidth="1"/>
    <col min="27" max="16384" width="14.42578125" style="4"/>
  </cols>
  <sheetData>
    <row r="1" spans="1:26" ht="18" customHeight="1" x14ac:dyDescent="0.3">
      <c r="A1" s="1"/>
      <c r="B1" s="2"/>
      <c r="C1" s="3"/>
      <c r="D1" s="1"/>
      <c r="E1" s="1"/>
      <c r="F1" s="1"/>
      <c r="G1" s="1"/>
      <c r="H1" s="1"/>
      <c r="I1" s="1"/>
      <c r="J1" s="1"/>
      <c r="K1" s="1"/>
      <c r="L1" s="1"/>
      <c r="M1" s="1"/>
      <c r="N1" s="1"/>
      <c r="O1" s="1"/>
      <c r="P1" s="1"/>
      <c r="Q1" s="1"/>
      <c r="R1" s="1"/>
      <c r="S1" s="1"/>
      <c r="T1" s="1"/>
      <c r="U1" s="1"/>
      <c r="V1" s="1"/>
      <c r="W1" s="1"/>
      <c r="X1" s="1"/>
      <c r="Y1" s="1"/>
      <c r="Z1" s="1"/>
    </row>
    <row r="2" spans="1:26" ht="63.75" customHeight="1" x14ac:dyDescent="0.3">
      <c r="A2" s="1"/>
      <c r="B2" s="2"/>
      <c r="C2" s="5" t="s">
        <v>0</v>
      </c>
      <c r="D2" s="6"/>
      <c r="E2" s="6"/>
      <c r="F2" s="7"/>
      <c r="G2" s="7"/>
      <c r="H2" s="8" t="s">
        <v>1</v>
      </c>
      <c r="I2" s="6"/>
      <c r="J2" s="6"/>
      <c r="K2" s="6"/>
      <c r="L2" s="1"/>
      <c r="M2" s="1"/>
      <c r="N2" s="1"/>
      <c r="O2" s="1"/>
      <c r="P2" s="1"/>
      <c r="Q2" s="1"/>
      <c r="R2" s="1"/>
      <c r="S2" s="1"/>
      <c r="T2" s="1"/>
      <c r="U2" s="1"/>
      <c r="V2" s="1"/>
      <c r="W2" s="1"/>
      <c r="X2" s="1"/>
      <c r="Y2" s="1"/>
      <c r="Z2" s="1"/>
    </row>
    <row r="3" spans="1:26" ht="57" customHeight="1" x14ac:dyDescent="0.3">
      <c r="A3" s="1"/>
      <c r="B3" s="9" t="s">
        <v>844</v>
      </c>
      <c r="C3" s="6"/>
      <c r="D3" s="6"/>
      <c r="E3" s="6"/>
      <c r="F3" s="6"/>
      <c r="G3" s="6"/>
      <c r="H3" s="6"/>
      <c r="I3" s="6"/>
      <c r="J3" s="6"/>
      <c r="K3" s="6"/>
      <c r="L3" s="1"/>
      <c r="M3" s="1"/>
      <c r="N3" s="1"/>
      <c r="O3" s="1"/>
      <c r="P3" s="1"/>
      <c r="Q3" s="1"/>
      <c r="R3" s="1"/>
      <c r="S3" s="1"/>
      <c r="T3" s="1"/>
      <c r="U3" s="1"/>
      <c r="V3" s="1"/>
      <c r="W3" s="1"/>
      <c r="X3" s="1"/>
      <c r="Y3" s="1"/>
      <c r="Z3" s="1"/>
    </row>
    <row r="4" spans="1:26" ht="18" customHeight="1" x14ac:dyDescent="0.3">
      <c r="A4" s="1"/>
      <c r="B4" s="2"/>
      <c r="C4" s="3"/>
      <c r="D4" s="1"/>
      <c r="E4" s="1"/>
      <c r="F4" s="1"/>
      <c r="G4" s="1"/>
      <c r="H4" s="1"/>
      <c r="I4" s="1"/>
      <c r="J4" s="1"/>
      <c r="K4" s="1"/>
      <c r="L4" s="1"/>
      <c r="M4" s="1"/>
      <c r="N4" s="1"/>
      <c r="O4" s="1"/>
      <c r="P4" s="1"/>
      <c r="Q4" s="1"/>
      <c r="R4" s="1"/>
      <c r="S4" s="1"/>
      <c r="T4" s="1"/>
      <c r="U4" s="1"/>
      <c r="V4" s="1"/>
      <c r="W4" s="1"/>
      <c r="X4" s="1"/>
      <c r="Y4" s="1"/>
      <c r="Z4" s="1"/>
    </row>
    <row r="5" spans="1:26" ht="41.25" customHeight="1" x14ac:dyDescent="0.3">
      <c r="A5" s="1"/>
      <c r="B5" s="10" t="s">
        <v>2</v>
      </c>
      <c r="C5" s="11" t="s">
        <v>3</v>
      </c>
      <c r="D5" s="10" t="s">
        <v>4</v>
      </c>
      <c r="E5" s="10" t="s">
        <v>5</v>
      </c>
      <c r="F5" s="10" t="s">
        <v>6</v>
      </c>
      <c r="G5" s="10" t="s">
        <v>7</v>
      </c>
      <c r="H5" s="10" t="s">
        <v>8</v>
      </c>
      <c r="I5" s="10" t="s">
        <v>9</v>
      </c>
      <c r="J5" s="12" t="s">
        <v>10</v>
      </c>
      <c r="K5" s="13" t="s">
        <v>11</v>
      </c>
      <c r="L5" s="14" t="s">
        <v>12</v>
      </c>
      <c r="M5" s="1"/>
      <c r="N5" s="1"/>
      <c r="O5" s="1"/>
      <c r="P5" s="1"/>
      <c r="Q5" s="1"/>
      <c r="R5" s="1"/>
      <c r="S5" s="1"/>
      <c r="T5" s="1"/>
      <c r="U5" s="1"/>
      <c r="V5" s="1"/>
      <c r="W5" s="1"/>
      <c r="X5" s="1"/>
      <c r="Y5" s="1"/>
      <c r="Z5" s="1"/>
    </row>
    <row r="6" spans="1:26" s="19" customFormat="1" ht="18.75" x14ac:dyDescent="0.25">
      <c r="A6" s="15"/>
      <c r="B6" s="10" t="s">
        <v>13</v>
      </c>
      <c r="C6" s="16" t="s">
        <v>14</v>
      </c>
      <c r="D6" s="10"/>
      <c r="E6" s="10"/>
      <c r="F6" s="10"/>
      <c r="G6" s="10"/>
      <c r="H6" s="10"/>
      <c r="I6" s="10"/>
      <c r="J6" s="12"/>
      <c r="K6" s="17"/>
      <c r="L6" s="18"/>
      <c r="M6" s="15"/>
      <c r="N6" s="15"/>
      <c r="O6" s="15"/>
      <c r="P6" s="15"/>
      <c r="Q6" s="15"/>
      <c r="R6" s="15"/>
      <c r="S6" s="15"/>
      <c r="T6" s="15"/>
      <c r="U6" s="15"/>
      <c r="V6" s="15"/>
      <c r="W6" s="15"/>
      <c r="X6" s="15"/>
      <c r="Y6" s="15"/>
      <c r="Z6" s="15"/>
    </row>
    <row r="7" spans="1:26" s="19" customFormat="1" ht="63" x14ac:dyDescent="0.25">
      <c r="A7" s="15"/>
      <c r="B7" s="20">
        <f t="shared" ref="B7:B85" si="0">ROW()-6</f>
        <v>1</v>
      </c>
      <c r="C7" s="21">
        <v>1000350</v>
      </c>
      <c r="D7" s="20" t="s">
        <v>15</v>
      </c>
      <c r="E7" s="20" t="s">
        <v>16</v>
      </c>
      <c r="F7" s="20"/>
      <c r="G7" s="20" t="s">
        <v>17</v>
      </c>
      <c r="H7" s="20" t="s">
        <v>18</v>
      </c>
      <c r="I7" s="20" t="s">
        <v>19</v>
      </c>
      <c r="J7" s="22" t="s">
        <v>20</v>
      </c>
      <c r="K7" s="17"/>
      <c r="L7" s="18"/>
      <c r="M7" s="15"/>
      <c r="N7" s="15"/>
      <c r="O7" s="15"/>
      <c r="P7" s="15"/>
      <c r="Q7" s="15"/>
      <c r="R7" s="15"/>
      <c r="S7" s="15"/>
      <c r="T7" s="15"/>
      <c r="U7" s="15"/>
      <c r="V7" s="15"/>
      <c r="W7" s="15"/>
      <c r="X7" s="15"/>
      <c r="Y7" s="15"/>
      <c r="Z7" s="15"/>
    </row>
    <row r="8" spans="1:26" s="19" customFormat="1" ht="31.5" x14ac:dyDescent="0.25">
      <c r="A8" s="15"/>
      <c r="B8" s="20">
        <f t="shared" si="0"/>
        <v>2</v>
      </c>
      <c r="C8" s="21">
        <v>1000358</v>
      </c>
      <c r="D8" s="20" t="s">
        <v>15</v>
      </c>
      <c r="E8" s="20" t="s">
        <v>16</v>
      </c>
      <c r="F8" s="20"/>
      <c r="G8" s="20" t="s">
        <v>21</v>
      </c>
      <c r="H8" s="20" t="s">
        <v>22</v>
      </c>
      <c r="I8" s="20" t="s">
        <v>23</v>
      </c>
      <c r="J8" s="22" t="s">
        <v>24</v>
      </c>
      <c r="K8" s="17"/>
      <c r="L8" s="18"/>
      <c r="M8" s="15"/>
      <c r="N8" s="15"/>
      <c r="O8" s="15"/>
      <c r="P8" s="15"/>
      <c r="Q8" s="15"/>
      <c r="R8" s="15"/>
      <c r="S8" s="15"/>
      <c r="T8" s="15"/>
      <c r="U8" s="15"/>
      <c r="V8" s="15"/>
      <c r="W8" s="15"/>
      <c r="X8" s="15"/>
      <c r="Y8" s="15"/>
      <c r="Z8" s="15"/>
    </row>
    <row r="9" spans="1:26" s="19" customFormat="1" ht="31.5" x14ac:dyDescent="0.25">
      <c r="A9" s="15"/>
      <c r="B9" s="20">
        <f t="shared" si="0"/>
        <v>3</v>
      </c>
      <c r="C9" s="21">
        <v>1003400</v>
      </c>
      <c r="D9" s="20" t="s">
        <v>15</v>
      </c>
      <c r="E9" s="20" t="s">
        <v>16</v>
      </c>
      <c r="F9" s="20"/>
      <c r="G9" s="20" t="s">
        <v>25</v>
      </c>
      <c r="H9" s="20" t="s">
        <v>22</v>
      </c>
      <c r="I9" s="20" t="s">
        <v>23</v>
      </c>
      <c r="J9" s="22" t="s">
        <v>24</v>
      </c>
      <c r="K9" s="17"/>
      <c r="L9" s="18"/>
      <c r="M9" s="15"/>
      <c r="N9" s="15"/>
      <c r="O9" s="15"/>
      <c r="P9" s="15"/>
      <c r="Q9" s="15"/>
      <c r="R9" s="15"/>
      <c r="S9" s="15"/>
      <c r="T9" s="15"/>
      <c r="U9" s="15"/>
      <c r="V9" s="15"/>
      <c r="W9" s="15"/>
      <c r="X9" s="15"/>
      <c r="Y9" s="15"/>
      <c r="Z9" s="15"/>
    </row>
    <row r="10" spans="1:26" s="19" customFormat="1" ht="63" x14ac:dyDescent="0.25">
      <c r="A10" s="15"/>
      <c r="B10" s="20">
        <f t="shared" si="0"/>
        <v>4</v>
      </c>
      <c r="C10" s="21">
        <v>1013340</v>
      </c>
      <c r="D10" s="20" t="s">
        <v>15</v>
      </c>
      <c r="E10" s="20" t="s">
        <v>16</v>
      </c>
      <c r="F10" s="20"/>
      <c r="G10" s="20" t="s">
        <v>26</v>
      </c>
      <c r="H10" s="20" t="s">
        <v>18</v>
      </c>
      <c r="I10" s="20" t="s">
        <v>19</v>
      </c>
      <c r="J10" s="22" t="s">
        <v>20</v>
      </c>
      <c r="K10" s="17"/>
      <c r="L10" s="18"/>
      <c r="M10" s="15"/>
      <c r="N10" s="15"/>
      <c r="O10" s="15"/>
      <c r="P10" s="15"/>
      <c r="Q10" s="15"/>
      <c r="R10" s="15"/>
      <c r="S10" s="15"/>
      <c r="T10" s="15"/>
      <c r="U10" s="15"/>
      <c r="V10" s="15"/>
      <c r="W10" s="15"/>
      <c r="X10" s="15"/>
      <c r="Y10" s="15"/>
      <c r="Z10" s="15"/>
    </row>
    <row r="11" spans="1:26" s="19" customFormat="1" ht="31.5" x14ac:dyDescent="0.25">
      <c r="A11" s="15"/>
      <c r="B11" s="20">
        <f t="shared" si="0"/>
        <v>5</v>
      </c>
      <c r="C11" s="21">
        <v>1013642</v>
      </c>
      <c r="D11" s="20" t="s">
        <v>15</v>
      </c>
      <c r="E11" s="20" t="s">
        <v>16</v>
      </c>
      <c r="F11" s="20"/>
      <c r="G11" s="20" t="s">
        <v>27</v>
      </c>
      <c r="H11" s="20" t="s">
        <v>22</v>
      </c>
      <c r="I11" s="20" t="s">
        <v>23</v>
      </c>
      <c r="J11" s="22" t="s">
        <v>24</v>
      </c>
      <c r="K11" s="17"/>
      <c r="L11" s="18"/>
      <c r="M11" s="15"/>
      <c r="N11" s="15"/>
      <c r="O11" s="15"/>
      <c r="P11" s="15"/>
      <c r="Q11" s="15"/>
      <c r="R11" s="15"/>
      <c r="S11" s="15"/>
      <c r="T11" s="15"/>
      <c r="U11" s="15"/>
      <c r="V11" s="15"/>
      <c r="W11" s="15"/>
      <c r="X11" s="15"/>
      <c r="Y11" s="15"/>
      <c r="Z11" s="15"/>
    </row>
    <row r="12" spans="1:26" s="19" customFormat="1" ht="31.5" x14ac:dyDescent="0.25">
      <c r="A12" s="15"/>
      <c r="B12" s="20">
        <f t="shared" si="0"/>
        <v>6</v>
      </c>
      <c r="C12" s="21">
        <v>1013643</v>
      </c>
      <c r="D12" s="20" t="s">
        <v>15</v>
      </c>
      <c r="E12" s="20" t="s">
        <v>16</v>
      </c>
      <c r="F12" s="20"/>
      <c r="G12" s="20" t="s">
        <v>28</v>
      </c>
      <c r="H12" s="20" t="s">
        <v>22</v>
      </c>
      <c r="I12" s="20" t="s">
        <v>23</v>
      </c>
      <c r="J12" s="22" t="s">
        <v>24</v>
      </c>
      <c r="K12" s="17"/>
      <c r="L12" s="18"/>
      <c r="M12" s="15"/>
      <c r="N12" s="15"/>
      <c r="O12" s="15"/>
      <c r="P12" s="15"/>
      <c r="Q12" s="15"/>
      <c r="R12" s="15"/>
      <c r="S12" s="15"/>
      <c r="T12" s="15"/>
      <c r="U12" s="15"/>
      <c r="V12" s="15"/>
      <c r="W12" s="15"/>
      <c r="X12" s="15"/>
      <c r="Y12" s="15"/>
      <c r="Z12" s="15"/>
    </row>
    <row r="13" spans="1:26" s="19" customFormat="1" ht="31.5" x14ac:dyDescent="0.25">
      <c r="A13" s="15"/>
      <c r="B13" s="20">
        <f t="shared" si="0"/>
        <v>7</v>
      </c>
      <c r="C13" s="21">
        <v>1014711</v>
      </c>
      <c r="D13" s="20" t="s">
        <v>15</v>
      </c>
      <c r="E13" s="20" t="s">
        <v>16</v>
      </c>
      <c r="F13" s="20"/>
      <c r="G13" s="20" t="s">
        <v>29</v>
      </c>
      <c r="H13" s="20" t="s">
        <v>30</v>
      </c>
      <c r="I13" s="20" t="s">
        <v>31</v>
      </c>
      <c r="J13" s="22" t="s">
        <v>32</v>
      </c>
      <c r="K13" s="17"/>
      <c r="L13" s="18"/>
      <c r="M13" s="15"/>
      <c r="N13" s="15"/>
      <c r="O13" s="15"/>
      <c r="P13" s="15"/>
      <c r="Q13" s="15"/>
      <c r="R13" s="15"/>
      <c r="S13" s="15"/>
      <c r="T13" s="15"/>
      <c r="U13" s="15"/>
      <c r="V13" s="15"/>
      <c r="W13" s="15"/>
      <c r="X13" s="15"/>
      <c r="Y13" s="15"/>
      <c r="Z13" s="15"/>
    </row>
    <row r="14" spans="1:26" s="19" customFormat="1" ht="31.5" x14ac:dyDescent="0.25">
      <c r="A14" s="15"/>
      <c r="B14" s="20">
        <f t="shared" si="0"/>
        <v>8</v>
      </c>
      <c r="C14" s="21">
        <v>1014720</v>
      </c>
      <c r="D14" s="20" t="s">
        <v>15</v>
      </c>
      <c r="E14" s="20" t="s">
        <v>16</v>
      </c>
      <c r="F14" s="20"/>
      <c r="G14" s="20" t="s">
        <v>33</v>
      </c>
      <c r="H14" s="20" t="s">
        <v>30</v>
      </c>
      <c r="I14" s="20" t="s">
        <v>31</v>
      </c>
      <c r="J14" s="22" t="s">
        <v>32</v>
      </c>
      <c r="K14" s="17"/>
      <c r="L14" s="18"/>
      <c r="M14" s="15"/>
      <c r="N14" s="15"/>
      <c r="O14" s="15"/>
      <c r="P14" s="15"/>
      <c r="Q14" s="15"/>
      <c r="R14" s="15"/>
      <c r="S14" s="15"/>
      <c r="T14" s="15"/>
      <c r="U14" s="15"/>
      <c r="V14" s="15"/>
      <c r="W14" s="15"/>
      <c r="X14" s="15"/>
      <c r="Y14" s="15"/>
      <c r="Z14" s="15"/>
    </row>
    <row r="15" spans="1:26" s="19" customFormat="1" ht="31.5" x14ac:dyDescent="0.25">
      <c r="A15" s="15"/>
      <c r="B15" s="20">
        <f t="shared" si="0"/>
        <v>9</v>
      </c>
      <c r="C15" s="21">
        <v>1014721</v>
      </c>
      <c r="D15" s="20" t="s">
        <v>15</v>
      </c>
      <c r="E15" s="20" t="s">
        <v>16</v>
      </c>
      <c r="F15" s="20"/>
      <c r="G15" s="20" t="s">
        <v>34</v>
      </c>
      <c r="H15" s="20" t="s">
        <v>30</v>
      </c>
      <c r="I15" s="20" t="s">
        <v>31</v>
      </c>
      <c r="J15" s="22" t="s">
        <v>32</v>
      </c>
      <c r="K15" s="17"/>
      <c r="L15" s="18"/>
      <c r="M15" s="15"/>
      <c r="N15" s="15"/>
      <c r="O15" s="15"/>
      <c r="P15" s="15"/>
      <c r="Q15" s="15"/>
      <c r="R15" s="15"/>
      <c r="S15" s="15"/>
      <c r="T15" s="15"/>
      <c r="U15" s="15"/>
      <c r="V15" s="15"/>
      <c r="W15" s="15"/>
      <c r="X15" s="15"/>
      <c r="Y15" s="15"/>
      <c r="Z15" s="15"/>
    </row>
    <row r="16" spans="1:26" s="19" customFormat="1" ht="31.5" x14ac:dyDescent="0.25">
      <c r="A16" s="15"/>
      <c r="B16" s="20">
        <f t="shared" si="0"/>
        <v>10</v>
      </c>
      <c r="C16" s="21">
        <v>1014722</v>
      </c>
      <c r="D16" s="20" t="s">
        <v>15</v>
      </c>
      <c r="E16" s="20" t="s">
        <v>16</v>
      </c>
      <c r="F16" s="20"/>
      <c r="G16" s="20" t="s">
        <v>35</v>
      </c>
      <c r="H16" s="20" t="s">
        <v>30</v>
      </c>
      <c r="I16" s="20" t="s">
        <v>31</v>
      </c>
      <c r="J16" s="22" t="s">
        <v>32</v>
      </c>
      <c r="K16" s="17"/>
      <c r="L16" s="18"/>
      <c r="M16" s="15"/>
      <c r="N16" s="15"/>
      <c r="O16" s="15"/>
      <c r="P16" s="15"/>
      <c r="Q16" s="15"/>
      <c r="R16" s="15"/>
      <c r="S16" s="15"/>
      <c r="T16" s="15"/>
      <c r="U16" s="15"/>
      <c r="V16" s="15"/>
      <c r="W16" s="15"/>
      <c r="X16" s="15"/>
      <c r="Y16" s="15"/>
      <c r="Z16" s="15"/>
    </row>
    <row r="17" spans="1:26" s="19" customFormat="1" ht="31.5" x14ac:dyDescent="0.25">
      <c r="A17" s="15"/>
      <c r="B17" s="20">
        <f t="shared" si="0"/>
        <v>11</v>
      </c>
      <c r="C17" s="21">
        <v>1014726</v>
      </c>
      <c r="D17" s="20" t="s">
        <v>15</v>
      </c>
      <c r="E17" s="20" t="s">
        <v>16</v>
      </c>
      <c r="F17" s="20"/>
      <c r="G17" s="20" t="s">
        <v>36</v>
      </c>
      <c r="H17" s="20" t="s">
        <v>30</v>
      </c>
      <c r="I17" s="20" t="s">
        <v>31</v>
      </c>
      <c r="J17" s="22" t="s">
        <v>32</v>
      </c>
      <c r="K17" s="17"/>
      <c r="L17" s="18"/>
      <c r="M17" s="15"/>
      <c r="N17" s="15"/>
      <c r="O17" s="15"/>
      <c r="P17" s="15"/>
      <c r="Q17" s="15"/>
      <c r="R17" s="15"/>
      <c r="S17" s="15"/>
      <c r="T17" s="15"/>
      <c r="U17" s="15"/>
      <c r="V17" s="15"/>
      <c r="W17" s="15"/>
      <c r="X17" s="15"/>
      <c r="Y17" s="15"/>
      <c r="Z17" s="15"/>
    </row>
    <row r="18" spans="1:26" s="19" customFormat="1" ht="31.5" x14ac:dyDescent="0.25">
      <c r="A18" s="15"/>
      <c r="B18" s="20">
        <f t="shared" si="0"/>
        <v>12</v>
      </c>
      <c r="C18" s="21">
        <v>1014727</v>
      </c>
      <c r="D18" s="20" t="s">
        <v>15</v>
      </c>
      <c r="E18" s="20" t="s">
        <v>16</v>
      </c>
      <c r="F18" s="20"/>
      <c r="G18" s="20" t="s">
        <v>37</v>
      </c>
      <c r="H18" s="20" t="s">
        <v>30</v>
      </c>
      <c r="I18" s="20" t="s">
        <v>31</v>
      </c>
      <c r="J18" s="22" t="s">
        <v>32</v>
      </c>
      <c r="K18" s="17"/>
      <c r="L18" s="18"/>
      <c r="M18" s="15"/>
      <c r="N18" s="15"/>
      <c r="O18" s="15"/>
      <c r="P18" s="15"/>
      <c r="Q18" s="15"/>
      <c r="R18" s="15"/>
      <c r="S18" s="15"/>
      <c r="T18" s="15"/>
      <c r="U18" s="15"/>
      <c r="V18" s="15"/>
      <c r="W18" s="15"/>
      <c r="X18" s="15"/>
      <c r="Y18" s="15"/>
      <c r="Z18" s="15"/>
    </row>
    <row r="19" spans="1:26" s="19" customFormat="1" ht="63" x14ac:dyDescent="0.25">
      <c r="A19" s="15"/>
      <c r="B19" s="20">
        <f t="shared" si="0"/>
        <v>13</v>
      </c>
      <c r="C19" s="21">
        <v>2000140</v>
      </c>
      <c r="D19" s="20" t="s">
        <v>15</v>
      </c>
      <c r="E19" s="20" t="s">
        <v>16</v>
      </c>
      <c r="F19" s="20"/>
      <c r="G19" s="20" t="s">
        <v>38</v>
      </c>
      <c r="H19" s="20" t="s">
        <v>39</v>
      </c>
      <c r="I19" s="20" t="s">
        <v>40</v>
      </c>
      <c r="J19" s="22" t="s">
        <v>41</v>
      </c>
      <c r="K19" s="17"/>
      <c r="L19" s="18"/>
      <c r="M19" s="15"/>
      <c r="N19" s="15"/>
      <c r="O19" s="15"/>
      <c r="P19" s="15"/>
      <c r="Q19" s="15"/>
      <c r="R19" s="15"/>
      <c r="S19" s="15"/>
      <c r="T19" s="15"/>
      <c r="U19" s="15"/>
      <c r="V19" s="15"/>
      <c r="W19" s="15"/>
      <c r="X19" s="15"/>
      <c r="Y19" s="15"/>
      <c r="Z19" s="15"/>
    </row>
    <row r="20" spans="1:26" s="19" customFormat="1" ht="31.5" x14ac:dyDescent="0.25">
      <c r="A20" s="15"/>
      <c r="B20" s="20">
        <f t="shared" si="0"/>
        <v>14</v>
      </c>
      <c r="C20" s="21">
        <v>2000324</v>
      </c>
      <c r="D20" s="20" t="s">
        <v>15</v>
      </c>
      <c r="E20" s="20" t="s">
        <v>16</v>
      </c>
      <c r="F20" s="20"/>
      <c r="G20" s="20" t="s">
        <v>42</v>
      </c>
      <c r="H20" s="20" t="s">
        <v>43</v>
      </c>
      <c r="I20" s="20" t="s">
        <v>44</v>
      </c>
      <c r="J20" s="22" t="s">
        <v>45</v>
      </c>
      <c r="K20" s="17"/>
      <c r="L20" s="18"/>
      <c r="M20" s="15"/>
      <c r="N20" s="15"/>
      <c r="O20" s="15"/>
      <c r="P20" s="15"/>
      <c r="Q20" s="15"/>
      <c r="R20" s="15"/>
      <c r="S20" s="15"/>
      <c r="T20" s="15"/>
      <c r="U20" s="15"/>
      <c r="V20" s="15"/>
      <c r="W20" s="15"/>
      <c r="X20" s="15"/>
      <c r="Y20" s="15"/>
      <c r="Z20" s="15"/>
    </row>
    <row r="21" spans="1:26" s="19" customFormat="1" ht="31.5" x14ac:dyDescent="0.25">
      <c r="A21" s="15"/>
      <c r="B21" s="20">
        <f t="shared" si="0"/>
        <v>15</v>
      </c>
      <c r="C21" s="21">
        <v>2000327</v>
      </c>
      <c r="D21" s="20" t="s">
        <v>15</v>
      </c>
      <c r="E21" s="20" t="s">
        <v>16</v>
      </c>
      <c r="F21" s="20"/>
      <c r="G21" s="20" t="s">
        <v>46</v>
      </c>
      <c r="H21" s="20" t="s">
        <v>22</v>
      </c>
      <c r="I21" s="20" t="s">
        <v>23</v>
      </c>
      <c r="J21" s="22" t="s">
        <v>24</v>
      </c>
      <c r="K21" s="17"/>
      <c r="L21" s="18"/>
      <c r="M21" s="15"/>
      <c r="N21" s="15"/>
      <c r="O21" s="15"/>
      <c r="P21" s="15"/>
      <c r="Q21" s="15"/>
      <c r="R21" s="15"/>
      <c r="S21" s="15"/>
      <c r="T21" s="15"/>
      <c r="U21" s="15"/>
      <c r="V21" s="15"/>
      <c r="W21" s="15"/>
      <c r="X21" s="15"/>
      <c r="Y21" s="15"/>
      <c r="Z21" s="15"/>
    </row>
    <row r="22" spans="1:26" s="19" customFormat="1" ht="31.5" x14ac:dyDescent="0.25">
      <c r="A22" s="15"/>
      <c r="B22" s="20">
        <f t="shared" si="0"/>
        <v>16</v>
      </c>
      <c r="C22" s="21">
        <v>2001575</v>
      </c>
      <c r="D22" s="20" t="s">
        <v>15</v>
      </c>
      <c r="E22" s="20" t="s">
        <v>16</v>
      </c>
      <c r="F22" s="20"/>
      <c r="G22" s="20" t="s">
        <v>47</v>
      </c>
      <c r="H22" s="20" t="s">
        <v>22</v>
      </c>
      <c r="I22" s="20" t="s">
        <v>23</v>
      </c>
      <c r="J22" s="22" t="s">
        <v>24</v>
      </c>
      <c r="K22" s="17"/>
      <c r="L22" s="18"/>
      <c r="M22" s="15"/>
      <c r="N22" s="15"/>
      <c r="O22" s="15"/>
      <c r="P22" s="15"/>
      <c r="Q22" s="15"/>
      <c r="R22" s="15"/>
      <c r="S22" s="15"/>
      <c r="T22" s="15"/>
      <c r="U22" s="15"/>
      <c r="V22" s="15"/>
      <c r="W22" s="15"/>
      <c r="X22" s="15"/>
      <c r="Y22" s="15"/>
      <c r="Z22" s="15"/>
    </row>
    <row r="23" spans="1:26" s="19" customFormat="1" ht="31.5" x14ac:dyDescent="0.25">
      <c r="A23" s="15"/>
      <c r="B23" s="20">
        <f t="shared" si="0"/>
        <v>17</v>
      </c>
      <c r="C23" s="21">
        <v>2002605</v>
      </c>
      <c r="D23" s="20" t="s">
        <v>15</v>
      </c>
      <c r="E23" s="20" t="s">
        <v>16</v>
      </c>
      <c r="F23" s="20"/>
      <c r="G23" s="20" t="s">
        <v>48</v>
      </c>
      <c r="H23" s="20" t="s">
        <v>22</v>
      </c>
      <c r="I23" s="20" t="s">
        <v>23</v>
      </c>
      <c r="J23" s="22" t="s">
        <v>24</v>
      </c>
      <c r="K23" s="17"/>
      <c r="L23" s="18"/>
      <c r="M23" s="15"/>
      <c r="N23" s="15"/>
      <c r="O23" s="15"/>
      <c r="P23" s="15"/>
      <c r="Q23" s="15"/>
      <c r="R23" s="15"/>
      <c r="S23" s="15"/>
      <c r="T23" s="15"/>
      <c r="U23" s="15"/>
      <c r="V23" s="15"/>
      <c r="W23" s="15"/>
      <c r="X23" s="15"/>
      <c r="Y23" s="15"/>
      <c r="Z23" s="15"/>
    </row>
    <row r="24" spans="1:26" s="19" customFormat="1" ht="31.5" x14ac:dyDescent="0.25">
      <c r="A24" s="15"/>
      <c r="B24" s="20">
        <f t="shared" si="0"/>
        <v>18</v>
      </c>
      <c r="C24" s="21">
        <v>2000129</v>
      </c>
      <c r="D24" s="20" t="s">
        <v>15</v>
      </c>
      <c r="E24" s="20" t="s">
        <v>16</v>
      </c>
      <c r="F24" s="20"/>
      <c r="G24" s="20" t="s">
        <v>49</v>
      </c>
      <c r="H24" s="20" t="s">
        <v>43</v>
      </c>
      <c r="I24" s="20" t="s">
        <v>50</v>
      </c>
      <c r="J24" s="22" t="s">
        <v>45</v>
      </c>
      <c r="K24" s="23"/>
      <c r="L24" s="18"/>
      <c r="M24" s="15"/>
      <c r="N24" s="15"/>
      <c r="O24" s="15"/>
      <c r="P24" s="15"/>
      <c r="Q24" s="15"/>
      <c r="R24" s="15"/>
      <c r="S24" s="15"/>
      <c r="T24" s="15"/>
      <c r="U24" s="15"/>
      <c r="V24" s="15"/>
      <c r="W24" s="15"/>
      <c r="X24" s="15"/>
      <c r="Y24" s="15"/>
      <c r="Z24" s="15"/>
    </row>
    <row r="25" spans="1:26" s="19" customFormat="1" ht="31.5" x14ac:dyDescent="0.25">
      <c r="A25" s="15"/>
      <c r="B25" s="20">
        <f t="shared" si="0"/>
        <v>19</v>
      </c>
      <c r="C25" s="21">
        <v>1000376</v>
      </c>
      <c r="D25" s="20" t="s">
        <v>15</v>
      </c>
      <c r="E25" s="20" t="s">
        <v>16</v>
      </c>
      <c r="F25" s="20"/>
      <c r="G25" s="20" t="s">
        <v>51</v>
      </c>
      <c r="H25" s="20" t="s">
        <v>43</v>
      </c>
      <c r="I25" s="20" t="s">
        <v>50</v>
      </c>
      <c r="J25" s="22" t="s">
        <v>45</v>
      </c>
      <c r="K25" s="23"/>
      <c r="L25" s="18"/>
      <c r="M25" s="15"/>
      <c r="N25" s="15"/>
      <c r="O25" s="15"/>
      <c r="P25" s="15"/>
      <c r="Q25" s="15"/>
      <c r="R25" s="15"/>
      <c r="S25" s="15"/>
      <c r="T25" s="15"/>
      <c r="U25" s="15"/>
      <c r="V25" s="15"/>
      <c r="W25" s="15"/>
      <c r="X25" s="15"/>
      <c r="Y25" s="15"/>
      <c r="Z25" s="15"/>
    </row>
    <row r="26" spans="1:26" s="19" customFormat="1" ht="47.25" x14ac:dyDescent="0.25">
      <c r="A26" s="15"/>
      <c r="B26" s="20">
        <f t="shared" si="0"/>
        <v>20</v>
      </c>
      <c r="C26" s="21">
        <v>2000063</v>
      </c>
      <c r="D26" s="20" t="s">
        <v>52</v>
      </c>
      <c r="E26" s="20" t="s">
        <v>16</v>
      </c>
      <c r="F26" s="20"/>
      <c r="G26" s="20" t="s">
        <v>53</v>
      </c>
      <c r="H26" s="20" t="s">
        <v>43</v>
      </c>
      <c r="I26" s="20" t="s">
        <v>50</v>
      </c>
      <c r="J26" s="22" t="s">
        <v>45</v>
      </c>
      <c r="K26" s="23"/>
      <c r="L26" s="18"/>
      <c r="M26" s="15"/>
      <c r="N26" s="15"/>
      <c r="O26" s="15"/>
      <c r="P26" s="15"/>
      <c r="Q26" s="15"/>
      <c r="R26" s="15"/>
      <c r="S26" s="15"/>
      <c r="T26" s="15"/>
      <c r="U26" s="15"/>
      <c r="V26" s="15"/>
      <c r="W26" s="15"/>
      <c r="X26" s="15"/>
      <c r="Y26" s="15"/>
      <c r="Z26" s="15"/>
    </row>
    <row r="27" spans="1:26" s="19" customFormat="1" ht="47.25" x14ac:dyDescent="0.25">
      <c r="A27" s="15"/>
      <c r="B27" s="20">
        <f t="shared" si="0"/>
        <v>21</v>
      </c>
      <c r="C27" s="21">
        <v>2000648</v>
      </c>
      <c r="D27" s="20" t="s">
        <v>15</v>
      </c>
      <c r="E27" s="20" t="s">
        <v>16</v>
      </c>
      <c r="F27" s="20"/>
      <c r="G27" s="20" t="s">
        <v>54</v>
      </c>
      <c r="H27" s="20" t="s">
        <v>55</v>
      </c>
      <c r="I27" s="20" t="s">
        <v>56</v>
      </c>
      <c r="J27" s="22" t="s">
        <v>24</v>
      </c>
      <c r="K27" s="23"/>
      <c r="L27" s="18"/>
      <c r="M27" s="15"/>
      <c r="N27" s="15"/>
      <c r="O27" s="15"/>
      <c r="P27" s="15"/>
      <c r="Q27" s="15"/>
      <c r="R27" s="15"/>
      <c r="S27" s="15"/>
      <c r="T27" s="15"/>
      <c r="U27" s="15"/>
      <c r="V27" s="15"/>
      <c r="W27" s="15"/>
      <c r="X27" s="15"/>
      <c r="Y27" s="15"/>
      <c r="Z27" s="15"/>
    </row>
    <row r="28" spans="1:26" s="19" customFormat="1" ht="47.25" x14ac:dyDescent="0.25">
      <c r="A28" s="15"/>
      <c r="B28" s="20">
        <f t="shared" si="0"/>
        <v>22</v>
      </c>
      <c r="C28" s="21">
        <v>2000351</v>
      </c>
      <c r="D28" s="20" t="s">
        <v>15</v>
      </c>
      <c r="E28" s="20" t="s">
        <v>16</v>
      </c>
      <c r="F28" s="20"/>
      <c r="G28" s="20" t="s">
        <v>57</v>
      </c>
      <c r="H28" s="20" t="s">
        <v>55</v>
      </c>
      <c r="I28" s="20" t="s">
        <v>56</v>
      </c>
      <c r="J28" s="22" t="s">
        <v>24</v>
      </c>
      <c r="K28" s="23"/>
      <c r="L28" s="18"/>
      <c r="M28" s="15"/>
      <c r="N28" s="15"/>
      <c r="O28" s="15"/>
      <c r="P28" s="15"/>
      <c r="Q28" s="15"/>
      <c r="R28" s="15"/>
      <c r="S28" s="15"/>
      <c r="T28" s="15"/>
      <c r="U28" s="15"/>
      <c r="V28" s="15"/>
      <c r="W28" s="15"/>
      <c r="X28" s="15"/>
      <c r="Y28" s="15"/>
      <c r="Z28" s="15"/>
    </row>
    <row r="29" spans="1:26" s="19" customFormat="1" ht="47.25" x14ac:dyDescent="0.25">
      <c r="A29" s="15"/>
      <c r="B29" s="20">
        <f t="shared" si="0"/>
        <v>23</v>
      </c>
      <c r="C29" s="21">
        <v>2000535</v>
      </c>
      <c r="D29" s="20" t="s">
        <v>58</v>
      </c>
      <c r="E29" s="20" t="s">
        <v>16</v>
      </c>
      <c r="F29" s="20"/>
      <c r="G29" s="20" t="s">
        <v>59</v>
      </c>
      <c r="H29" s="20" t="s">
        <v>55</v>
      </c>
      <c r="I29" s="20" t="s">
        <v>56</v>
      </c>
      <c r="J29" s="22" t="s">
        <v>24</v>
      </c>
      <c r="K29" s="23"/>
      <c r="L29" s="18"/>
      <c r="M29" s="15"/>
      <c r="N29" s="15"/>
      <c r="O29" s="15"/>
      <c r="P29" s="15"/>
      <c r="Q29" s="15"/>
      <c r="R29" s="15"/>
      <c r="S29" s="15"/>
      <c r="T29" s="15"/>
      <c r="U29" s="15"/>
      <c r="V29" s="15"/>
      <c r="W29" s="15"/>
      <c r="X29" s="15"/>
      <c r="Y29" s="15"/>
      <c r="Z29" s="15"/>
    </row>
    <row r="30" spans="1:26" s="19" customFormat="1" ht="47.25" x14ac:dyDescent="0.25">
      <c r="A30" s="15"/>
      <c r="B30" s="20">
        <f t="shared" si="0"/>
        <v>24</v>
      </c>
      <c r="C30" s="21">
        <v>2000303</v>
      </c>
      <c r="D30" s="20" t="s">
        <v>15</v>
      </c>
      <c r="E30" s="20" t="s">
        <v>16</v>
      </c>
      <c r="F30" s="20"/>
      <c r="G30" s="20" t="s">
        <v>60</v>
      </c>
      <c r="H30" s="20" t="s">
        <v>55</v>
      </c>
      <c r="I30" s="20" t="s">
        <v>56</v>
      </c>
      <c r="J30" s="22" t="s">
        <v>24</v>
      </c>
      <c r="K30" s="23"/>
      <c r="L30" s="18"/>
      <c r="M30" s="15"/>
      <c r="N30" s="15"/>
      <c r="O30" s="15"/>
      <c r="P30" s="15"/>
      <c r="Q30" s="15"/>
      <c r="R30" s="15"/>
      <c r="S30" s="15"/>
      <c r="T30" s="15"/>
      <c r="U30" s="15"/>
      <c r="V30" s="15"/>
      <c r="W30" s="15"/>
      <c r="X30" s="15"/>
      <c r="Y30" s="15"/>
      <c r="Z30" s="15"/>
    </row>
    <row r="31" spans="1:26" s="19" customFormat="1" ht="47.25" x14ac:dyDescent="0.25">
      <c r="A31" s="15"/>
      <c r="B31" s="20">
        <f t="shared" si="0"/>
        <v>25</v>
      </c>
      <c r="C31" s="21">
        <v>1010056</v>
      </c>
      <c r="D31" s="20" t="s">
        <v>15</v>
      </c>
      <c r="E31" s="20" t="s">
        <v>16</v>
      </c>
      <c r="F31" s="20"/>
      <c r="G31" s="20" t="s">
        <v>61</v>
      </c>
      <c r="H31" s="20" t="s">
        <v>55</v>
      </c>
      <c r="I31" s="20" t="s">
        <v>56</v>
      </c>
      <c r="J31" s="22" t="s">
        <v>24</v>
      </c>
      <c r="K31" s="23"/>
      <c r="L31" s="18"/>
      <c r="M31" s="15"/>
      <c r="N31" s="15"/>
      <c r="O31" s="15"/>
      <c r="P31" s="15"/>
      <c r="Q31" s="15"/>
      <c r="R31" s="15"/>
      <c r="S31" s="15"/>
      <c r="T31" s="15"/>
      <c r="U31" s="15"/>
      <c r="V31" s="15"/>
      <c r="W31" s="15"/>
      <c r="X31" s="15"/>
      <c r="Y31" s="15"/>
      <c r="Z31" s="15"/>
    </row>
    <row r="32" spans="1:26" s="19" customFormat="1" ht="47.25" x14ac:dyDescent="0.25">
      <c r="A32" s="15"/>
      <c r="B32" s="20">
        <f t="shared" si="0"/>
        <v>26</v>
      </c>
      <c r="C32" s="21">
        <v>1013401</v>
      </c>
      <c r="D32" s="20" t="s">
        <v>15</v>
      </c>
      <c r="E32" s="20" t="s">
        <v>16</v>
      </c>
      <c r="F32" s="20"/>
      <c r="G32" s="20" t="s">
        <v>62</v>
      </c>
      <c r="H32" s="20" t="s">
        <v>55</v>
      </c>
      <c r="I32" s="20" t="s">
        <v>56</v>
      </c>
      <c r="J32" s="22" t="s">
        <v>24</v>
      </c>
      <c r="K32" s="23"/>
      <c r="L32" s="18"/>
      <c r="M32" s="15"/>
      <c r="N32" s="15"/>
      <c r="O32" s="15"/>
      <c r="P32" s="15"/>
      <c r="Q32" s="15"/>
      <c r="R32" s="15"/>
      <c r="S32" s="15"/>
      <c r="T32" s="15"/>
      <c r="U32" s="15"/>
      <c r="V32" s="15"/>
      <c r="W32" s="15"/>
      <c r="X32" s="15"/>
      <c r="Y32" s="15"/>
      <c r="Z32" s="15"/>
    </row>
    <row r="33" spans="1:26" s="19" customFormat="1" ht="47.25" x14ac:dyDescent="0.25">
      <c r="A33" s="15"/>
      <c r="B33" s="20">
        <f t="shared" si="0"/>
        <v>27</v>
      </c>
      <c r="C33" s="21">
        <v>2000110</v>
      </c>
      <c r="D33" s="20" t="s">
        <v>15</v>
      </c>
      <c r="E33" s="20" t="s">
        <v>16</v>
      </c>
      <c r="F33" s="20"/>
      <c r="G33" s="20" t="s">
        <v>63</v>
      </c>
      <c r="H33" s="20" t="s">
        <v>55</v>
      </c>
      <c r="I33" s="20" t="s">
        <v>56</v>
      </c>
      <c r="J33" s="22" t="s">
        <v>24</v>
      </c>
      <c r="K33" s="23"/>
      <c r="L33" s="18"/>
      <c r="M33" s="15"/>
      <c r="N33" s="15"/>
      <c r="O33" s="15"/>
      <c r="P33" s="15"/>
      <c r="Q33" s="15"/>
      <c r="R33" s="15"/>
      <c r="S33" s="15"/>
      <c r="T33" s="15"/>
      <c r="U33" s="15"/>
      <c r="V33" s="15"/>
      <c r="W33" s="15"/>
      <c r="X33" s="15"/>
      <c r="Y33" s="15"/>
      <c r="Z33" s="15"/>
    </row>
    <row r="34" spans="1:26" s="19" customFormat="1" ht="47.25" x14ac:dyDescent="0.25">
      <c r="A34" s="15"/>
      <c r="B34" s="20">
        <f t="shared" si="0"/>
        <v>28</v>
      </c>
      <c r="C34" s="21">
        <v>2000255</v>
      </c>
      <c r="D34" s="20" t="s">
        <v>15</v>
      </c>
      <c r="E34" s="20" t="s">
        <v>16</v>
      </c>
      <c r="F34" s="20"/>
      <c r="G34" s="20" t="s">
        <v>64</v>
      </c>
      <c r="H34" s="20" t="s">
        <v>55</v>
      </c>
      <c r="I34" s="20" t="s">
        <v>56</v>
      </c>
      <c r="J34" s="22" t="s">
        <v>24</v>
      </c>
      <c r="K34" s="23"/>
      <c r="L34" s="18"/>
      <c r="M34" s="15"/>
      <c r="N34" s="15"/>
      <c r="O34" s="15"/>
      <c r="P34" s="15"/>
      <c r="Q34" s="15"/>
      <c r="R34" s="15"/>
      <c r="S34" s="15"/>
      <c r="T34" s="15"/>
      <c r="U34" s="15"/>
      <c r="V34" s="15"/>
      <c r="W34" s="15"/>
      <c r="X34" s="15"/>
      <c r="Y34" s="15"/>
      <c r="Z34" s="15"/>
    </row>
    <row r="35" spans="1:26" s="19" customFormat="1" ht="47.25" x14ac:dyDescent="0.25">
      <c r="A35" s="15"/>
      <c r="B35" s="20">
        <f t="shared" si="0"/>
        <v>29</v>
      </c>
      <c r="C35" s="21">
        <v>2000330</v>
      </c>
      <c r="D35" s="20" t="s">
        <v>15</v>
      </c>
      <c r="E35" s="20" t="s">
        <v>16</v>
      </c>
      <c r="F35" s="20"/>
      <c r="G35" s="20" t="s">
        <v>65</v>
      </c>
      <c r="H35" s="20" t="s">
        <v>55</v>
      </c>
      <c r="I35" s="20" t="s">
        <v>56</v>
      </c>
      <c r="J35" s="22" t="s">
        <v>24</v>
      </c>
      <c r="K35" s="23"/>
      <c r="L35" s="18"/>
      <c r="M35" s="15"/>
      <c r="N35" s="15"/>
      <c r="O35" s="15"/>
      <c r="P35" s="15"/>
      <c r="Q35" s="15"/>
      <c r="R35" s="15"/>
      <c r="S35" s="15"/>
      <c r="T35" s="15"/>
      <c r="U35" s="15"/>
      <c r="V35" s="15"/>
      <c r="W35" s="15"/>
      <c r="X35" s="15"/>
      <c r="Y35" s="15"/>
      <c r="Z35" s="15"/>
    </row>
    <row r="36" spans="1:26" s="19" customFormat="1" ht="47.25" x14ac:dyDescent="0.25">
      <c r="A36" s="15"/>
      <c r="B36" s="20">
        <f t="shared" si="0"/>
        <v>30</v>
      </c>
      <c r="C36" s="21">
        <v>1000957</v>
      </c>
      <c r="D36" s="20" t="s">
        <v>15</v>
      </c>
      <c r="E36" s="20" t="s">
        <v>16</v>
      </c>
      <c r="F36" s="20"/>
      <c r="G36" s="20" t="s">
        <v>66</v>
      </c>
      <c r="H36" s="20" t="s">
        <v>55</v>
      </c>
      <c r="I36" s="20" t="s">
        <v>56</v>
      </c>
      <c r="J36" s="22" t="s">
        <v>24</v>
      </c>
      <c r="K36" s="23"/>
      <c r="L36" s="18"/>
      <c r="M36" s="15"/>
      <c r="N36" s="15"/>
      <c r="O36" s="15"/>
      <c r="P36" s="15"/>
      <c r="Q36" s="15"/>
      <c r="R36" s="15"/>
      <c r="S36" s="15"/>
      <c r="T36" s="15"/>
      <c r="U36" s="15"/>
      <c r="V36" s="15"/>
      <c r="W36" s="15"/>
      <c r="X36" s="15"/>
      <c r="Y36" s="15"/>
      <c r="Z36" s="15"/>
    </row>
    <row r="37" spans="1:26" s="19" customFormat="1" ht="47.25" x14ac:dyDescent="0.25">
      <c r="A37" s="15"/>
      <c r="B37" s="20">
        <f t="shared" si="0"/>
        <v>31</v>
      </c>
      <c r="C37" s="21">
        <v>1001238</v>
      </c>
      <c r="D37" s="20" t="s">
        <v>15</v>
      </c>
      <c r="E37" s="20" t="s">
        <v>16</v>
      </c>
      <c r="F37" s="20"/>
      <c r="G37" s="20" t="s">
        <v>67</v>
      </c>
      <c r="H37" s="20" t="s">
        <v>55</v>
      </c>
      <c r="I37" s="20" t="s">
        <v>56</v>
      </c>
      <c r="J37" s="22" t="s">
        <v>24</v>
      </c>
      <c r="K37" s="23"/>
      <c r="L37" s="18"/>
      <c r="M37" s="15"/>
      <c r="N37" s="15"/>
      <c r="O37" s="15"/>
      <c r="P37" s="15"/>
      <c r="Q37" s="15"/>
      <c r="R37" s="15"/>
      <c r="S37" s="15"/>
      <c r="T37" s="15"/>
      <c r="U37" s="15"/>
      <c r="V37" s="15"/>
      <c r="W37" s="15"/>
      <c r="X37" s="15"/>
      <c r="Y37" s="15"/>
      <c r="Z37" s="15"/>
    </row>
    <row r="38" spans="1:26" s="19" customFormat="1" ht="47.25" x14ac:dyDescent="0.25">
      <c r="A38" s="15"/>
      <c r="B38" s="20">
        <f t="shared" si="0"/>
        <v>32</v>
      </c>
      <c r="C38" s="21">
        <v>1001062</v>
      </c>
      <c r="D38" s="20" t="s">
        <v>15</v>
      </c>
      <c r="E38" s="20" t="s">
        <v>16</v>
      </c>
      <c r="F38" s="20"/>
      <c r="G38" s="20" t="s">
        <v>68</v>
      </c>
      <c r="H38" s="20" t="s">
        <v>55</v>
      </c>
      <c r="I38" s="20" t="s">
        <v>56</v>
      </c>
      <c r="J38" s="22" t="s">
        <v>24</v>
      </c>
      <c r="K38" s="23"/>
      <c r="L38" s="18"/>
      <c r="M38" s="15"/>
      <c r="N38" s="15"/>
      <c r="O38" s="15"/>
      <c r="P38" s="15"/>
      <c r="Q38" s="15"/>
      <c r="R38" s="15"/>
      <c r="S38" s="15"/>
      <c r="T38" s="15"/>
      <c r="U38" s="15"/>
      <c r="V38" s="15"/>
      <c r="W38" s="15"/>
      <c r="X38" s="15"/>
      <c r="Y38" s="15"/>
      <c r="Z38" s="15"/>
    </row>
    <row r="39" spans="1:26" s="19" customFormat="1" ht="47.25" x14ac:dyDescent="0.25">
      <c r="A39" s="15"/>
      <c r="B39" s="20">
        <f t="shared" si="0"/>
        <v>33</v>
      </c>
      <c r="C39" s="21">
        <v>2000591</v>
      </c>
      <c r="D39" s="20" t="s">
        <v>58</v>
      </c>
      <c r="E39" s="20" t="s">
        <v>16</v>
      </c>
      <c r="F39" s="20"/>
      <c r="G39" s="20" t="s">
        <v>69</v>
      </c>
      <c r="H39" s="20" t="s">
        <v>55</v>
      </c>
      <c r="I39" s="20" t="s">
        <v>56</v>
      </c>
      <c r="J39" s="22" t="s">
        <v>24</v>
      </c>
      <c r="K39" s="23"/>
      <c r="L39" s="18"/>
      <c r="M39" s="15"/>
      <c r="N39" s="15"/>
      <c r="O39" s="15"/>
      <c r="P39" s="15"/>
      <c r="Q39" s="15"/>
      <c r="R39" s="15"/>
      <c r="S39" s="15"/>
      <c r="T39" s="15"/>
      <c r="U39" s="15"/>
      <c r="V39" s="15"/>
      <c r="W39" s="15"/>
      <c r="X39" s="15"/>
      <c r="Y39" s="15"/>
      <c r="Z39" s="15"/>
    </row>
    <row r="40" spans="1:26" s="19" customFormat="1" ht="47.25" x14ac:dyDescent="0.25">
      <c r="A40" s="15"/>
      <c r="B40" s="20">
        <f t="shared" si="0"/>
        <v>34</v>
      </c>
      <c r="C40" s="21">
        <v>1000603</v>
      </c>
      <c r="D40" s="20" t="s">
        <v>15</v>
      </c>
      <c r="E40" s="20" t="s">
        <v>16</v>
      </c>
      <c r="F40" s="20"/>
      <c r="G40" s="20" t="s">
        <v>70</v>
      </c>
      <c r="H40" s="20" t="s">
        <v>55</v>
      </c>
      <c r="I40" s="20" t="s">
        <v>56</v>
      </c>
      <c r="J40" s="22" t="s">
        <v>24</v>
      </c>
      <c r="K40" s="23"/>
      <c r="L40" s="18"/>
      <c r="M40" s="15"/>
      <c r="N40" s="15"/>
      <c r="O40" s="15"/>
      <c r="P40" s="15"/>
      <c r="Q40" s="15"/>
      <c r="R40" s="15"/>
      <c r="S40" s="15"/>
      <c r="T40" s="15"/>
      <c r="U40" s="15"/>
      <c r="V40" s="15"/>
      <c r="W40" s="15"/>
      <c r="X40" s="15"/>
      <c r="Y40" s="15"/>
      <c r="Z40" s="15"/>
    </row>
    <row r="41" spans="1:26" s="19" customFormat="1" ht="47.25" x14ac:dyDescent="0.25">
      <c r="A41" s="15"/>
      <c r="B41" s="20">
        <f t="shared" si="0"/>
        <v>35</v>
      </c>
      <c r="C41" s="21">
        <v>1007968</v>
      </c>
      <c r="D41" s="20" t="s">
        <v>15</v>
      </c>
      <c r="E41" s="20" t="s">
        <v>16</v>
      </c>
      <c r="F41" s="20"/>
      <c r="G41" s="20" t="s">
        <v>71</v>
      </c>
      <c r="H41" s="20" t="s">
        <v>55</v>
      </c>
      <c r="I41" s="20" t="s">
        <v>56</v>
      </c>
      <c r="J41" s="22" t="s">
        <v>24</v>
      </c>
      <c r="K41" s="23"/>
      <c r="L41" s="18"/>
      <c r="M41" s="15"/>
      <c r="N41" s="15"/>
      <c r="O41" s="15"/>
      <c r="P41" s="15"/>
      <c r="Q41" s="15"/>
      <c r="R41" s="15"/>
      <c r="S41" s="15"/>
      <c r="T41" s="15"/>
      <c r="U41" s="15"/>
      <c r="V41" s="15"/>
      <c r="W41" s="15"/>
      <c r="X41" s="15"/>
      <c r="Y41" s="15"/>
      <c r="Z41" s="15"/>
    </row>
    <row r="42" spans="1:26" s="19" customFormat="1" ht="47.25" x14ac:dyDescent="0.25">
      <c r="A42" s="15"/>
      <c r="B42" s="20">
        <f t="shared" si="0"/>
        <v>36</v>
      </c>
      <c r="C42" s="21">
        <v>1000694</v>
      </c>
      <c r="D42" s="20" t="s">
        <v>15</v>
      </c>
      <c r="E42" s="20" t="s">
        <v>16</v>
      </c>
      <c r="F42" s="20"/>
      <c r="G42" s="20" t="s">
        <v>72</v>
      </c>
      <c r="H42" s="20" t="s">
        <v>55</v>
      </c>
      <c r="I42" s="20" t="s">
        <v>56</v>
      </c>
      <c r="J42" s="22" t="s">
        <v>24</v>
      </c>
      <c r="K42" s="23"/>
      <c r="L42" s="18"/>
      <c r="M42" s="15"/>
      <c r="N42" s="15"/>
      <c r="O42" s="15"/>
      <c r="P42" s="15"/>
      <c r="Q42" s="15"/>
      <c r="R42" s="15"/>
      <c r="S42" s="15"/>
      <c r="T42" s="15"/>
      <c r="U42" s="15"/>
      <c r="V42" s="15"/>
      <c r="W42" s="15"/>
      <c r="X42" s="15"/>
      <c r="Y42" s="15"/>
      <c r="Z42" s="15"/>
    </row>
    <row r="43" spans="1:26" s="19" customFormat="1" ht="47.25" x14ac:dyDescent="0.25">
      <c r="A43" s="15"/>
      <c r="B43" s="20">
        <f t="shared" si="0"/>
        <v>37</v>
      </c>
      <c r="C43" s="21">
        <v>1000432</v>
      </c>
      <c r="D43" s="20" t="s">
        <v>15</v>
      </c>
      <c r="E43" s="20" t="s">
        <v>16</v>
      </c>
      <c r="F43" s="20"/>
      <c r="G43" s="20" t="s">
        <v>73</v>
      </c>
      <c r="H43" s="20" t="s">
        <v>55</v>
      </c>
      <c r="I43" s="20" t="s">
        <v>56</v>
      </c>
      <c r="J43" s="22" t="s">
        <v>24</v>
      </c>
      <c r="K43" s="23"/>
      <c r="L43" s="18"/>
      <c r="M43" s="15"/>
      <c r="N43" s="15"/>
      <c r="O43" s="15"/>
      <c r="P43" s="15"/>
      <c r="Q43" s="15"/>
      <c r="R43" s="15"/>
      <c r="S43" s="15"/>
      <c r="T43" s="15"/>
      <c r="U43" s="15"/>
      <c r="V43" s="15"/>
      <c r="W43" s="15"/>
      <c r="X43" s="15"/>
      <c r="Y43" s="15"/>
      <c r="Z43" s="15"/>
    </row>
    <row r="44" spans="1:26" s="19" customFormat="1" ht="47.25" x14ac:dyDescent="0.25">
      <c r="A44" s="15"/>
      <c r="B44" s="20">
        <f t="shared" si="0"/>
        <v>38</v>
      </c>
      <c r="C44" s="21">
        <v>1013419</v>
      </c>
      <c r="D44" s="20" t="s">
        <v>15</v>
      </c>
      <c r="E44" s="20" t="s">
        <v>16</v>
      </c>
      <c r="F44" s="20"/>
      <c r="G44" s="20" t="s">
        <v>74</v>
      </c>
      <c r="H44" s="20" t="s">
        <v>55</v>
      </c>
      <c r="I44" s="20" t="s">
        <v>56</v>
      </c>
      <c r="J44" s="22" t="s">
        <v>24</v>
      </c>
      <c r="K44" s="23"/>
      <c r="L44" s="18"/>
      <c r="M44" s="15"/>
      <c r="N44" s="15"/>
      <c r="O44" s="15"/>
      <c r="P44" s="15"/>
      <c r="Q44" s="15"/>
      <c r="R44" s="15"/>
      <c r="S44" s="15"/>
      <c r="T44" s="15"/>
      <c r="U44" s="15"/>
      <c r="V44" s="15"/>
      <c r="W44" s="15"/>
      <c r="X44" s="15"/>
      <c r="Y44" s="15"/>
      <c r="Z44" s="15"/>
    </row>
    <row r="45" spans="1:26" s="19" customFormat="1" ht="63" x14ac:dyDescent="0.25">
      <c r="A45" s="15"/>
      <c r="B45" s="20">
        <f t="shared" si="0"/>
        <v>39</v>
      </c>
      <c r="C45" s="21">
        <v>2000309</v>
      </c>
      <c r="D45" s="20" t="s">
        <v>15</v>
      </c>
      <c r="E45" s="20" t="s">
        <v>16</v>
      </c>
      <c r="F45" s="20"/>
      <c r="G45" s="20" t="s">
        <v>75</v>
      </c>
      <c r="H45" s="20" t="s">
        <v>76</v>
      </c>
      <c r="I45" s="20" t="s">
        <v>77</v>
      </c>
      <c r="J45" s="22" t="s">
        <v>78</v>
      </c>
      <c r="K45" s="23"/>
      <c r="L45" s="18"/>
      <c r="M45" s="15"/>
      <c r="N45" s="15"/>
      <c r="O45" s="15"/>
      <c r="P45" s="15"/>
      <c r="Q45" s="15"/>
      <c r="R45" s="15"/>
      <c r="S45" s="15"/>
      <c r="T45" s="15"/>
      <c r="U45" s="15"/>
      <c r="V45" s="15"/>
      <c r="W45" s="15"/>
      <c r="X45" s="15"/>
      <c r="Y45" s="15"/>
      <c r="Z45" s="15"/>
    </row>
    <row r="46" spans="1:26" s="19" customFormat="1" ht="47.25" x14ac:dyDescent="0.25">
      <c r="A46" s="15"/>
      <c r="B46" s="20">
        <f t="shared" si="0"/>
        <v>40</v>
      </c>
      <c r="C46" s="21">
        <v>1002960</v>
      </c>
      <c r="D46" s="20" t="s">
        <v>15</v>
      </c>
      <c r="E46" s="20" t="s">
        <v>16</v>
      </c>
      <c r="F46" s="20"/>
      <c r="G46" s="20" t="s">
        <v>79</v>
      </c>
      <c r="H46" s="20" t="s">
        <v>55</v>
      </c>
      <c r="I46" s="20" t="s">
        <v>56</v>
      </c>
      <c r="J46" s="22" t="s">
        <v>24</v>
      </c>
      <c r="K46" s="23"/>
      <c r="L46" s="18"/>
      <c r="M46" s="15"/>
      <c r="N46" s="15"/>
      <c r="O46" s="15"/>
      <c r="P46" s="15"/>
      <c r="Q46" s="15"/>
      <c r="R46" s="15"/>
      <c r="S46" s="15"/>
      <c r="T46" s="15"/>
      <c r="U46" s="15"/>
      <c r="V46" s="15"/>
      <c r="W46" s="15"/>
      <c r="X46" s="15"/>
      <c r="Y46" s="15"/>
      <c r="Z46" s="15"/>
    </row>
    <row r="47" spans="1:26" s="19" customFormat="1" ht="47.25" x14ac:dyDescent="0.25">
      <c r="A47" s="15"/>
      <c r="B47" s="20">
        <f t="shared" si="0"/>
        <v>41</v>
      </c>
      <c r="C47" s="21">
        <v>2000362</v>
      </c>
      <c r="D47" s="20" t="s">
        <v>15</v>
      </c>
      <c r="E47" s="20" t="s">
        <v>16</v>
      </c>
      <c r="F47" s="20"/>
      <c r="G47" s="20" t="s">
        <v>80</v>
      </c>
      <c r="H47" s="20" t="s">
        <v>55</v>
      </c>
      <c r="I47" s="20" t="s">
        <v>56</v>
      </c>
      <c r="J47" s="22" t="s">
        <v>24</v>
      </c>
      <c r="K47" s="23"/>
      <c r="L47" s="18"/>
      <c r="M47" s="15"/>
      <c r="N47" s="15"/>
      <c r="O47" s="15"/>
      <c r="P47" s="15"/>
      <c r="Q47" s="15"/>
      <c r="R47" s="15"/>
      <c r="S47" s="15"/>
      <c r="T47" s="15"/>
      <c r="U47" s="15"/>
      <c r="V47" s="15"/>
      <c r="W47" s="15"/>
      <c r="X47" s="15"/>
      <c r="Y47" s="15"/>
      <c r="Z47" s="15"/>
    </row>
    <row r="48" spans="1:26" s="19" customFormat="1" ht="47.25" x14ac:dyDescent="0.25">
      <c r="A48" s="15"/>
      <c r="B48" s="20">
        <f t="shared" si="0"/>
        <v>42</v>
      </c>
      <c r="C48" s="21">
        <v>1008361</v>
      </c>
      <c r="D48" s="20" t="s">
        <v>15</v>
      </c>
      <c r="E48" s="20" t="s">
        <v>16</v>
      </c>
      <c r="F48" s="20"/>
      <c r="G48" s="20" t="s">
        <v>81</v>
      </c>
      <c r="H48" s="20" t="s">
        <v>55</v>
      </c>
      <c r="I48" s="20" t="s">
        <v>56</v>
      </c>
      <c r="J48" s="22" t="s">
        <v>24</v>
      </c>
      <c r="K48" s="23"/>
      <c r="L48" s="18"/>
      <c r="M48" s="15"/>
      <c r="N48" s="15"/>
      <c r="O48" s="15"/>
      <c r="P48" s="15"/>
      <c r="Q48" s="15"/>
      <c r="R48" s="15"/>
      <c r="S48" s="15"/>
      <c r="T48" s="15"/>
      <c r="U48" s="15"/>
      <c r="V48" s="15"/>
      <c r="W48" s="15"/>
      <c r="X48" s="15"/>
      <c r="Y48" s="15"/>
      <c r="Z48" s="15"/>
    </row>
    <row r="49" spans="1:26" s="19" customFormat="1" ht="47.25" x14ac:dyDescent="0.25">
      <c r="A49" s="15"/>
      <c r="B49" s="20">
        <f t="shared" si="0"/>
        <v>43</v>
      </c>
      <c r="C49" s="21">
        <v>1000490</v>
      </c>
      <c r="D49" s="20" t="s">
        <v>15</v>
      </c>
      <c r="E49" s="20" t="s">
        <v>16</v>
      </c>
      <c r="F49" s="20"/>
      <c r="G49" s="20" t="s">
        <v>82</v>
      </c>
      <c r="H49" s="20" t="s">
        <v>55</v>
      </c>
      <c r="I49" s="20" t="s">
        <v>56</v>
      </c>
      <c r="J49" s="22" t="s">
        <v>24</v>
      </c>
      <c r="K49" s="23"/>
      <c r="L49" s="18"/>
      <c r="M49" s="15"/>
      <c r="N49" s="15"/>
      <c r="O49" s="15"/>
      <c r="P49" s="15"/>
      <c r="Q49" s="15"/>
      <c r="R49" s="15"/>
      <c r="S49" s="15"/>
      <c r="T49" s="15"/>
      <c r="U49" s="15"/>
      <c r="V49" s="15"/>
      <c r="W49" s="15"/>
      <c r="X49" s="15"/>
      <c r="Y49" s="15"/>
      <c r="Z49" s="15"/>
    </row>
    <row r="50" spans="1:26" s="19" customFormat="1" ht="63" x14ac:dyDescent="0.25">
      <c r="A50" s="15"/>
      <c r="B50" s="20">
        <f t="shared" si="0"/>
        <v>44</v>
      </c>
      <c r="C50" s="21">
        <v>1000431</v>
      </c>
      <c r="D50" s="20" t="s">
        <v>83</v>
      </c>
      <c r="E50" s="20" t="s">
        <v>16</v>
      </c>
      <c r="F50" s="20"/>
      <c r="G50" s="20" t="s">
        <v>84</v>
      </c>
      <c r="H50" s="20" t="s">
        <v>55</v>
      </c>
      <c r="I50" s="20" t="s">
        <v>56</v>
      </c>
      <c r="J50" s="22" t="s">
        <v>24</v>
      </c>
      <c r="K50" s="23"/>
      <c r="L50" s="18"/>
      <c r="M50" s="15"/>
      <c r="N50" s="15"/>
      <c r="O50" s="15"/>
      <c r="P50" s="15"/>
      <c r="Q50" s="15"/>
      <c r="R50" s="15"/>
      <c r="S50" s="15"/>
      <c r="T50" s="15"/>
      <c r="U50" s="15"/>
      <c r="V50" s="15"/>
      <c r="W50" s="15"/>
      <c r="X50" s="15"/>
      <c r="Y50" s="15"/>
      <c r="Z50" s="15"/>
    </row>
    <row r="51" spans="1:26" s="19" customFormat="1" ht="63" x14ac:dyDescent="0.25">
      <c r="A51" s="15"/>
      <c r="B51" s="20">
        <f t="shared" si="0"/>
        <v>45</v>
      </c>
      <c r="C51" s="21">
        <v>1000686</v>
      </c>
      <c r="D51" s="20" t="s">
        <v>83</v>
      </c>
      <c r="E51" s="20" t="s">
        <v>16</v>
      </c>
      <c r="F51" s="20"/>
      <c r="G51" s="20" t="s">
        <v>85</v>
      </c>
      <c r="H51" s="20" t="s">
        <v>55</v>
      </c>
      <c r="I51" s="20" t="s">
        <v>56</v>
      </c>
      <c r="J51" s="22" t="s">
        <v>24</v>
      </c>
      <c r="K51" s="23"/>
      <c r="L51" s="18"/>
      <c r="M51" s="15"/>
      <c r="N51" s="15"/>
      <c r="O51" s="15"/>
      <c r="P51" s="15"/>
      <c r="Q51" s="15"/>
      <c r="R51" s="15"/>
      <c r="S51" s="15"/>
      <c r="T51" s="15"/>
      <c r="U51" s="15"/>
      <c r="V51" s="15"/>
      <c r="W51" s="15"/>
      <c r="X51" s="15"/>
      <c r="Y51" s="15"/>
      <c r="Z51" s="15"/>
    </row>
    <row r="52" spans="1:26" s="19" customFormat="1" ht="47.25" x14ac:dyDescent="0.25">
      <c r="A52" s="15"/>
      <c r="B52" s="20">
        <f t="shared" si="0"/>
        <v>46</v>
      </c>
      <c r="C52" s="21">
        <v>1000695</v>
      </c>
      <c r="D52" s="20" t="s">
        <v>15</v>
      </c>
      <c r="E52" s="20" t="s">
        <v>16</v>
      </c>
      <c r="F52" s="20"/>
      <c r="G52" s="20" t="s">
        <v>86</v>
      </c>
      <c r="H52" s="20" t="s">
        <v>55</v>
      </c>
      <c r="I52" s="20" t="s">
        <v>56</v>
      </c>
      <c r="J52" s="22" t="s">
        <v>24</v>
      </c>
      <c r="K52" s="23"/>
      <c r="L52" s="18"/>
      <c r="M52" s="15"/>
      <c r="N52" s="15"/>
      <c r="O52" s="15"/>
      <c r="P52" s="15"/>
      <c r="Q52" s="15"/>
      <c r="R52" s="15"/>
      <c r="S52" s="15"/>
      <c r="T52" s="15"/>
      <c r="U52" s="15"/>
      <c r="V52" s="15"/>
      <c r="W52" s="15"/>
      <c r="X52" s="15"/>
      <c r="Y52" s="15"/>
      <c r="Z52" s="15"/>
    </row>
    <row r="53" spans="1:26" s="19" customFormat="1" ht="47.25" x14ac:dyDescent="0.25">
      <c r="A53" s="15"/>
      <c r="B53" s="20">
        <f t="shared" si="0"/>
        <v>47</v>
      </c>
      <c r="C53" s="21">
        <v>2000117</v>
      </c>
      <c r="D53" s="20" t="s">
        <v>58</v>
      </c>
      <c r="E53" s="20" t="s">
        <v>16</v>
      </c>
      <c r="F53" s="20"/>
      <c r="G53" s="20" t="s">
        <v>87</v>
      </c>
      <c r="H53" s="20" t="s">
        <v>55</v>
      </c>
      <c r="I53" s="20" t="s">
        <v>56</v>
      </c>
      <c r="J53" s="22" t="s">
        <v>24</v>
      </c>
      <c r="K53" s="23"/>
      <c r="L53" s="18"/>
      <c r="M53" s="15"/>
      <c r="N53" s="15"/>
      <c r="O53" s="15"/>
      <c r="P53" s="15"/>
      <c r="Q53" s="15"/>
      <c r="R53" s="15"/>
      <c r="S53" s="15"/>
      <c r="T53" s="15"/>
      <c r="U53" s="15"/>
      <c r="V53" s="15"/>
      <c r="W53" s="15"/>
      <c r="X53" s="15"/>
      <c r="Y53" s="15"/>
      <c r="Z53" s="15"/>
    </row>
    <row r="54" spans="1:26" s="19" customFormat="1" ht="47.25" x14ac:dyDescent="0.25">
      <c r="A54" s="15"/>
      <c r="B54" s="20">
        <f t="shared" si="0"/>
        <v>48</v>
      </c>
      <c r="C54" s="21">
        <v>1000450</v>
      </c>
      <c r="D54" s="20" t="s">
        <v>15</v>
      </c>
      <c r="E54" s="20" t="s">
        <v>16</v>
      </c>
      <c r="F54" s="20"/>
      <c r="G54" s="20" t="s">
        <v>88</v>
      </c>
      <c r="H54" s="20" t="s">
        <v>55</v>
      </c>
      <c r="I54" s="20" t="s">
        <v>56</v>
      </c>
      <c r="J54" s="22" t="s">
        <v>24</v>
      </c>
      <c r="K54" s="23"/>
      <c r="L54" s="18"/>
      <c r="M54" s="15"/>
      <c r="N54" s="15"/>
      <c r="O54" s="15"/>
      <c r="P54" s="15"/>
      <c r="Q54" s="15"/>
      <c r="R54" s="15"/>
      <c r="S54" s="15"/>
      <c r="T54" s="15"/>
      <c r="U54" s="15"/>
      <c r="V54" s="15"/>
      <c r="W54" s="15"/>
      <c r="X54" s="15"/>
      <c r="Y54" s="15"/>
      <c r="Z54" s="15"/>
    </row>
    <row r="55" spans="1:26" s="19" customFormat="1" ht="47.25" x14ac:dyDescent="0.25">
      <c r="A55" s="15"/>
      <c r="B55" s="20">
        <f t="shared" si="0"/>
        <v>49</v>
      </c>
      <c r="C55" s="21">
        <v>1010762</v>
      </c>
      <c r="D55" s="20" t="s">
        <v>15</v>
      </c>
      <c r="E55" s="20" t="s">
        <v>16</v>
      </c>
      <c r="F55" s="20"/>
      <c r="G55" s="20" t="s">
        <v>89</v>
      </c>
      <c r="H55" s="20" t="s">
        <v>55</v>
      </c>
      <c r="I55" s="20" t="s">
        <v>56</v>
      </c>
      <c r="J55" s="22" t="s">
        <v>24</v>
      </c>
      <c r="K55" s="23"/>
      <c r="L55" s="18"/>
      <c r="M55" s="15"/>
      <c r="N55" s="15"/>
      <c r="O55" s="15"/>
      <c r="P55" s="15"/>
      <c r="Q55" s="15"/>
      <c r="R55" s="15"/>
      <c r="S55" s="15"/>
      <c r="T55" s="15"/>
      <c r="U55" s="15"/>
      <c r="V55" s="15"/>
      <c r="W55" s="15"/>
      <c r="X55" s="15"/>
      <c r="Y55" s="15"/>
      <c r="Z55" s="15"/>
    </row>
    <row r="56" spans="1:26" s="19" customFormat="1" ht="47.25" x14ac:dyDescent="0.25">
      <c r="A56" s="15"/>
      <c r="B56" s="20">
        <f t="shared" si="0"/>
        <v>50</v>
      </c>
      <c r="C56" s="21">
        <v>1001274</v>
      </c>
      <c r="D56" s="20" t="s">
        <v>15</v>
      </c>
      <c r="E56" s="20" t="s">
        <v>16</v>
      </c>
      <c r="F56" s="20"/>
      <c r="G56" s="20" t="s">
        <v>90</v>
      </c>
      <c r="H56" s="20" t="s">
        <v>55</v>
      </c>
      <c r="I56" s="20" t="s">
        <v>56</v>
      </c>
      <c r="J56" s="22" t="s">
        <v>24</v>
      </c>
      <c r="K56" s="23"/>
      <c r="L56" s="18"/>
      <c r="M56" s="15"/>
      <c r="N56" s="15"/>
      <c r="O56" s="15"/>
      <c r="P56" s="15"/>
      <c r="Q56" s="15"/>
      <c r="R56" s="15"/>
      <c r="S56" s="15"/>
      <c r="T56" s="15"/>
      <c r="U56" s="15"/>
      <c r="V56" s="15"/>
      <c r="W56" s="15"/>
      <c r="X56" s="15"/>
      <c r="Y56" s="15"/>
      <c r="Z56" s="15"/>
    </row>
    <row r="57" spans="1:26" s="19" customFormat="1" ht="47.25" x14ac:dyDescent="0.25">
      <c r="A57" s="15"/>
      <c r="B57" s="20">
        <f t="shared" si="0"/>
        <v>51</v>
      </c>
      <c r="C57" s="21">
        <v>2000340</v>
      </c>
      <c r="D57" s="20" t="s">
        <v>15</v>
      </c>
      <c r="E57" s="20" t="s">
        <v>16</v>
      </c>
      <c r="F57" s="20"/>
      <c r="G57" s="20" t="s">
        <v>91</v>
      </c>
      <c r="H57" s="20" t="s">
        <v>55</v>
      </c>
      <c r="I57" s="20" t="s">
        <v>92</v>
      </c>
      <c r="J57" s="22" t="s">
        <v>24</v>
      </c>
      <c r="K57" s="23"/>
      <c r="L57" s="18"/>
      <c r="M57" s="15"/>
      <c r="N57" s="15"/>
      <c r="O57" s="15"/>
      <c r="P57" s="15"/>
      <c r="Q57" s="15"/>
      <c r="R57" s="15"/>
      <c r="S57" s="15"/>
      <c r="T57" s="15"/>
      <c r="U57" s="15"/>
      <c r="V57" s="15"/>
      <c r="W57" s="15"/>
      <c r="X57" s="15"/>
      <c r="Y57" s="15"/>
      <c r="Z57" s="15"/>
    </row>
    <row r="58" spans="1:26" s="19" customFormat="1" ht="47.25" x14ac:dyDescent="0.25">
      <c r="A58" s="15"/>
      <c r="B58" s="20">
        <f t="shared" si="0"/>
        <v>52</v>
      </c>
      <c r="C58" s="21">
        <v>1005190</v>
      </c>
      <c r="D58" s="20" t="s">
        <v>15</v>
      </c>
      <c r="E58" s="20" t="s">
        <v>16</v>
      </c>
      <c r="F58" s="20"/>
      <c r="G58" s="20" t="s">
        <v>93</v>
      </c>
      <c r="H58" s="20" t="s">
        <v>55</v>
      </c>
      <c r="I58" s="20" t="s">
        <v>56</v>
      </c>
      <c r="J58" s="22" t="s">
        <v>24</v>
      </c>
      <c r="K58" s="23"/>
      <c r="L58" s="18"/>
      <c r="M58" s="15"/>
      <c r="N58" s="15"/>
      <c r="O58" s="15"/>
      <c r="P58" s="15"/>
      <c r="Q58" s="15"/>
      <c r="R58" s="15"/>
      <c r="S58" s="15"/>
      <c r="T58" s="15"/>
      <c r="U58" s="15"/>
      <c r="V58" s="15"/>
      <c r="W58" s="15"/>
      <c r="X58" s="15"/>
      <c r="Y58" s="15"/>
      <c r="Z58" s="15"/>
    </row>
    <row r="59" spans="1:26" s="19" customFormat="1" ht="47.25" x14ac:dyDescent="0.25">
      <c r="A59" s="15"/>
      <c r="B59" s="20">
        <f t="shared" si="0"/>
        <v>53</v>
      </c>
      <c r="C59" s="21">
        <v>1000676</v>
      </c>
      <c r="D59" s="20" t="s">
        <v>15</v>
      </c>
      <c r="E59" s="20" t="s">
        <v>16</v>
      </c>
      <c r="F59" s="20"/>
      <c r="G59" s="20" t="s">
        <v>94</v>
      </c>
      <c r="H59" s="20" t="s">
        <v>55</v>
      </c>
      <c r="I59" s="20" t="s">
        <v>56</v>
      </c>
      <c r="J59" s="22" t="s">
        <v>24</v>
      </c>
      <c r="K59" s="23"/>
      <c r="L59" s="18"/>
      <c r="M59" s="15"/>
      <c r="N59" s="15"/>
      <c r="O59" s="15"/>
      <c r="P59" s="15"/>
      <c r="Q59" s="15"/>
      <c r="R59" s="15"/>
      <c r="S59" s="15"/>
      <c r="T59" s="15"/>
      <c r="U59" s="15"/>
      <c r="V59" s="15"/>
      <c r="W59" s="15"/>
      <c r="X59" s="15"/>
      <c r="Y59" s="15"/>
      <c r="Z59" s="15"/>
    </row>
    <row r="60" spans="1:26" s="19" customFormat="1" ht="47.25" x14ac:dyDescent="0.25">
      <c r="A60" s="15"/>
      <c r="B60" s="20">
        <f t="shared" si="0"/>
        <v>54</v>
      </c>
      <c r="C60" s="21">
        <v>2000370</v>
      </c>
      <c r="D60" s="20" t="s">
        <v>15</v>
      </c>
      <c r="E60" s="20" t="s">
        <v>16</v>
      </c>
      <c r="F60" s="20"/>
      <c r="G60" s="20" t="s">
        <v>95</v>
      </c>
      <c r="H60" s="20" t="s">
        <v>55</v>
      </c>
      <c r="I60" s="20" t="s">
        <v>56</v>
      </c>
      <c r="J60" s="22" t="s">
        <v>24</v>
      </c>
      <c r="K60" s="23"/>
      <c r="L60" s="18"/>
      <c r="M60" s="15"/>
      <c r="N60" s="15"/>
      <c r="O60" s="15"/>
      <c r="P60" s="15"/>
      <c r="Q60" s="15"/>
      <c r="R60" s="15"/>
      <c r="S60" s="15"/>
      <c r="T60" s="15"/>
      <c r="U60" s="15"/>
      <c r="V60" s="15"/>
      <c r="W60" s="15"/>
      <c r="X60" s="15"/>
      <c r="Y60" s="15"/>
      <c r="Z60" s="15"/>
    </row>
    <row r="61" spans="1:26" s="19" customFormat="1" ht="47.25" x14ac:dyDescent="0.25">
      <c r="A61" s="15"/>
      <c r="B61" s="20">
        <f t="shared" si="0"/>
        <v>55</v>
      </c>
      <c r="C61" s="21">
        <v>1001271</v>
      </c>
      <c r="D61" s="20" t="s">
        <v>15</v>
      </c>
      <c r="E61" s="20" t="s">
        <v>16</v>
      </c>
      <c r="F61" s="20"/>
      <c r="G61" s="20" t="s">
        <v>96</v>
      </c>
      <c r="H61" s="20" t="s">
        <v>55</v>
      </c>
      <c r="I61" s="20" t="s">
        <v>56</v>
      </c>
      <c r="J61" s="22" t="s">
        <v>24</v>
      </c>
      <c r="K61" s="23"/>
      <c r="L61" s="18"/>
      <c r="M61" s="15"/>
      <c r="N61" s="15"/>
      <c r="O61" s="15"/>
      <c r="P61" s="15"/>
      <c r="Q61" s="15"/>
      <c r="R61" s="15"/>
      <c r="S61" s="15"/>
      <c r="T61" s="15"/>
      <c r="U61" s="15"/>
      <c r="V61" s="15"/>
      <c r="W61" s="15"/>
      <c r="X61" s="15"/>
      <c r="Y61" s="15"/>
      <c r="Z61" s="15"/>
    </row>
    <row r="62" spans="1:26" s="19" customFormat="1" ht="47.25" x14ac:dyDescent="0.25">
      <c r="A62" s="15"/>
      <c r="B62" s="20">
        <f t="shared" si="0"/>
        <v>56</v>
      </c>
      <c r="C62" s="21">
        <v>1000905</v>
      </c>
      <c r="D62" s="20" t="s">
        <v>15</v>
      </c>
      <c r="E62" s="20" t="s">
        <v>16</v>
      </c>
      <c r="F62" s="20"/>
      <c r="G62" s="20" t="s">
        <v>97</v>
      </c>
      <c r="H62" s="20" t="s">
        <v>55</v>
      </c>
      <c r="I62" s="20" t="s">
        <v>56</v>
      </c>
      <c r="J62" s="22" t="s">
        <v>24</v>
      </c>
      <c r="K62" s="23"/>
      <c r="L62" s="18"/>
      <c r="M62" s="15"/>
      <c r="N62" s="15"/>
      <c r="O62" s="15"/>
      <c r="P62" s="15"/>
      <c r="Q62" s="15"/>
      <c r="R62" s="15"/>
      <c r="S62" s="15"/>
      <c r="T62" s="15"/>
      <c r="U62" s="15"/>
      <c r="V62" s="15"/>
      <c r="W62" s="15"/>
      <c r="X62" s="15"/>
      <c r="Y62" s="15"/>
      <c r="Z62" s="15"/>
    </row>
    <row r="63" spans="1:26" s="19" customFormat="1" ht="47.25" x14ac:dyDescent="0.25">
      <c r="A63" s="15"/>
      <c r="B63" s="20">
        <f t="shared" si="0"/>
        <v>57</v>
      </c>
      <c r="C63" s="21">
        <v>2001660</v>
      </c>
      <c r="D63" s="20" t="s">
        <v>58</v>
      </c>
      <c r="E63" s="20" t="s">
        <v>16</v>
      </c>
      <c r="F63" s="20"/>
      <c r="G63" s="20" t="s">
        <v>98</v>
      </c>
      <c r="H63" s="20" t="s">
        <v>55</v>
      </c>
      <c r="I63" s="20" t="s">
        <v>56</v>
      </c>
      <c r="J63" s="22" t="s">
        <v>24</v>
      </c>
      <c r="K63" s="23"/>
      <c r="L63" s="18"/>
      <c r="M63" s="15"/>
      <c r="N63" s="15"/>
      <c r="O63" s="15"/>
      <c r="P63" s="15"/>
      <c r="Q63" s="15"/>
      <c r="R63" s="15"/>
      <c r="S63" s="15"/>
      <c r="T63" s="15"/>
      <c r="U63" s="15"/>
      <c r="V63" s="15"/>
      <c r="W63" s="15"/>
      <c r="X63" s="15"/>
      <c r="Y63" s="15"/>
      <c r="Z63" s="15"/>
    </row>
    <row r="64" spans="1:26" s="19" customFormat="1" ht="47.25" x14ac:dyDescent="0.25">
      <c r="A64" s="15"/>
      <c r="B64" s="20">
        <f t="shared" si="0"/>
        <v>58</v>
      </c>
      <c r="C64" s="21">
        <v>1000382</v>
      </c>
      <c r="D64" s="20" t="s">
        <v>15</v>
      </c>
      <c r="E64" s="20" t="s">
        <v>16</v>
      </c>
      <c r="F64" s="20"/>
      <c r="G64" s="20" t="s">
        <v>99</v>
      </c>
      <c r="H64" s="20" t="s">
        <v>55</v>
      </c>
      <c r="I64" s="20" t="s">
        <v>56</v>
      </c>
      <c r="J64" s="22" t="s">
        <v>24</v>
      </c>
      <c r="K64" s="23"/>
      <c r="L64" s="18"/>
      <c r="M64" s="15"/>
      <c r="N64" s="15"/>
      <c r="O64" s="15"/>
      <c r="P64" s="15"/>
      <c r="Q64" s="15"/>
      <c r="R64" s="15"/>
      <c r="S64" s="15"/>
      <c r="T64" s="15"/>
      <c r="U64" s="15"/>
      <c r="V64" s="15"/>
      <c r="W64" s="15"/>
      <c r="X64" s="15"/>
      <c r="Y64" s="15"/>
      <c r="Z64" s="15"/>
    </row>
    <row r="65" spans="1:26" s="19" customFormat="1" ht="47.25" x14ac:dyDescent="0.25">
      <c r="A65" s="15"/>
      <c r="B65" s="20">
        <f t="shared" si="0"/>
        <v>59</v>
      </c>
      <c r="C65" s="21">
        <v>2000260</v>
      </c>
      <c r="D65" s="20" t="s">
        <v>15</v>
      </c>
      <c r="E65" s="20" t="s">
        <v>16</v>
      </c>
      <c r="F65" s="20"/>
      <c r="G65" s="20" t="s">
        <v>100</v>
      </c>
      <c r="H65" s="20" t="s">
        <v>55</v>
      </c>
      <c r="I65" s="20" t="s">
        <v>56</v>
      </c>
      <c r="J65" s="22" t="s">
        <v>24</v>
      </c>
      <c r="K65" s="23"/>
      <c r="L65" s="18"/>
      <c r="M65" s="15"/>
      <c r="N65" s="15"/>
      <c r="O65" s="15"/>
      <c r="P65" s="15"/>
      <c r="Q65" s="15"/>
      <c r="R65" s="15"/>
      <c r="S65" s="15"/>
      <c r="T65" s="15"/>
      <c r="U65" s="15"/>
      <c r="V65" s="15"/>
      <c r="W65" s="15"/>
      <c r="X65" s="15"/>
      <c r="Y65" s="15"/>
      <c r="Z65" s="15"/>
    </row>
    <row r="66" spans="1:26" s="19" customFormat="1" ht="47.25" x14ac:dyDescent="0.25">
      <c r="A66" s="15"/>
      <c r="B66" s="20">
        <f t="shared" si="0"/>
        <v>60</v>
      </c>
      <c r="C66" s="21">
        <v>1000665</v>
      </c>
      <c r="D66" s="20" t="s">
        <v>15</v>
      </c>
      <c r="E66" s="20" t="s">
        <v>16</v>
      </c>
      <c r="F66" s="20"/>
      <c r="G66" s="20" t="s">
        <v>101</v>
      </c>
      <c r="H66" s="20" t="s">
        <v>55</v>
      </c>
      <c r="I66" s="20" t="s">
        <v>56</v>
      </c>
      <c r="J66" s="22" t="s">
        <v>24</v>
      </c>
      <c r="K66" s="23"/>
      <c r="L66" s="18"/>
      <c r="M66" s="15"/>
      <c r="N66" s="15"/>
      <c r="O66" s="15"/>
      <c r="P66" s="15"/>
      <c r="Q66" s="15"/>
      <c r="R66" s="15"/>
      <c r="S66" s="15"/>
      <c r="T66" s="15"/>
      <c r="U66" s="15"/>
      <c r="V66" s="15"/>
      <c r="W66" s="15"/>
      <c r="X66" s="15"/>
      <c r="Y66" s="15"/>
      <c r="Z66" s="15"/>
    </row>
    <row r="67" spans="1:26" s="19" customFormat="1" ht="47.25" x14ac:dyDescent="0.25">
      <c r="A67" s="15"/>
      <c r="B67" s="20">
        <f t="shared" si="0"/>
        <v>61</v>
      </c>
      <c r="C67" s="21">
        <v>1000664</v>
      </c>
      <c r="D67" s="20" t="s">
        <v>15</v>
      </c>
      <c r="E67" s="20" t="s">
        <v>16</v>
      </c>
      <c r="F67" s="20"/>
      <c r="G67" s="20" t="s">
        <v>102</v>
      </c>
      <c r="H67" s="20" t="s">
        <v>55</v>
      </c>
      <c r="I67" s="20" t="s">
        <v>56</v>
      </c>
      <c r="J67" s="22" t="s">
        <v>24</v>
      </c>
      <c r="K67" s="23"/>
      <c r="L67" s="18"/>
      <c r="M67" s="15"/>
      <c r="N67" s="15"/>
      <c r="O67" s="15"/>
      <c r="P67" s="15"/>
      <c r="Q67" s="15"/>
      <c r="R67" s="15"/>
      <c r="S67" s="15"/>
      <c r="T67" s="15"/>
      <c r="U67" s="15"/>
      <c r="V67" s="15"/>
      <c r="W67" s="15"/>
      <c r="X67" s="15"/>
      <c r="Y67" s="15"/>
      <c r="Z67" s="15"/>
    </row>
    <row r="68" spans="1:26" s="19" customFormat="1" ht="47.25" x14ac:dyDescent="0.25">
      <c r="A68" s="15"/>
      <c r="B68" s="20">
        <f t="shared" si="0"/>
        <v>62</v>
      </c>
      <c r="C68" s="21">
        <v>1000398</v>
      </c>
      <c r="D68" s="20" t="s">
        <v>15</v>
      </c>
      <c r="E68" s="20" t="s">
        <v>16</v>
      </c>
      <c r="F68" s="20"/>
      <c r="G68" s="20" t="s">
        <v>103</v>
      </c>
      <c r="H68" s="20" t="s">
        <v>55</v>
      </c>
      <c r="I68" s="20" t="s">
        <v>56</v>
      </c>
      <c r="J68" s="22" t="s">
        <v>24</v>
      </c>
      <c r="K68" s="23"/>
      <c r="L68" s="18"/>
      <c r="M68" s="15"/>
      <c r="N68" s="15"/>
      <c r="O68" s="15"/>
      <c r="P68" s="15"/>
      <c r="Q68" s="15"/>
      <c r="R68" s="15"/>
      <c r="S68" s="15"/>
      <c r="T68" s="15"/>
      <c r="U68" s="15"/>
      <c r="V68" s="15"/>
      <c r="W68" s="15"/>
      <c r="X68" s="15"/>
      <c r="Y68" s="15"/>
      <c r="Z68" s="15"/>
    </row>
    <row r="69" spans="1:26" s="19" customFormat="1" ht="47.25" x14ac:dyDescent="0.25">
      <c r="A69" s="15"/>
      <c r="B69" s="20">
        <f t="shared" si="0"/>
        <v>63</v>
      </c>
      <c r="C69" s="21">
        <v>1003477</v>
      </c>
      <c r="D69" s="20" t="s">
        <v>15</v>
      </c>
      <c r="E69" s="20" t="s">
        <v>16</v>
      </c>
      <c r="F69" s="20"/>
      <c r="G69" s="20" t="s">
        <v>104</v>
      </c>
      <c r="H69" s="20" t="s">
        <v>55</v>
      </c>
      <c r="I69" s="20" t="s">
        <v>56</v>
      </c>
      <c r="J69" s="22" t="s">
        <v>24</v>
      </c>
      <c r="K69" s="23"/>
      <c r="L69" s="18"/>
      <c r="M69" s="15"/>
      <c r="N69" s="15"/>
      <c r="O69" s="15"/>
      <c r="P69" s="15"/>
      <c r="Q69" s="15"/>
      <c r="R69" s="15"/>
      <c r="S69" s="15"/>
      <c r="T69" s="15"/>
      <c r="U69" s="15"/>
      <c r="V69" s="15"/>
      <c r="W69" s="15"/>
      <c r="X69" s="15"/>
      <c r="Y69" s="15"/>
      <c r="Z69" s="15"/>
    </row>
    <row r="70" spans="1:26" s="19" customFormat="1" ht="47.25" x14ac:dyDescent="0.25">
      <c r="A70" s="15"/>
      <c r="B70" s="20">
        <f t="shared" si="0"/>
        <v>64</v>
      </c>
      <c r="C70" s="21">
        <v>1003860</v>
      </c>
      <c r="D70" s="20" t="s">
        <v>58</v>
      </c>
      <c r="E70" s="20" t="s">
        <v>16</v>
      </c>
      <c r="F70" s="20"/>
      <c r="G70" s="20" t="s">
        <v>105</v>
      </c>
      <c r="H70" s="20" t="s">
        <v>55</v>
      </c>
      <c r="I70" s="20" t="s">
        <v>56</v>
      </c>
      <c r="J70" s="22" t="s">
        <v>24</v>
      </c>
      <c r="K70" s="23"/>
      <c r="L70" s="18"/>
      <c r="M70" s="15"/>
      <c r="N70" s="15"/>
      <c r="O70" s="15"/>
      <c r="P70" s="15"/>
      <c r="Q70" s="15"/>
      <c r="R70" s="15"/>
      <c r="S70" s="15"/>
      <c r="T70" s="15"/>
      <c r="U70" s="15"/>
      <c r="V70" s="15"/>
      <c r="W70" s="15"/>
      <c r="X70" s="15"/>
      <c r="Y70" s="15"/>
      <c r="Z70" s="15"/>
    </row>
    <row r="71" spans="1:26" s="19" customFormat="1" ht="47.25" x14ac:dyDescent="0.25">
      <c r="A71" s="15"/>
      <c r="B71" s="20">
        <f t="shared" si="0"/>
        <v>65</v>
      </c>
      <c r="C71" s="21">
        <v>2000272</v>
      </c>
      <c r="D71" s="20" t="s">
        <v>15</v>
      </c>
      <c r="E71" s="20" t="s">
        <v>16</v>
      </c>
      <c r="F71" s="20"/>
      <c r="G71" s="20" t="s">
        <v>106</v>
      </c>
      <c r="H71" s="20" t="s">
        <v>55</v>
      </c>
      <c r="I71" s="20" t="s">
        <v>56</v>
      </c>
      <c r="J71" s="22" t="s">
        <v>24</v>
      </c>
      <c r="K71" s="23"/>
      <c r="L71" s="18"/>
      <c r="M71" s="15"/>
      <c r="N71" s="15"/>
      <c r="O71" s="15"/>
      <c r="P71" s="15"/>
      <c r="Q71" s="15"/>
      <c r="R71" s="15"/>
      <c r="S71" s="15"/>
      <c r="T71" s="15"/>
      <c r="U71" s="15"/>
      <c r="V71" s="15"/>
      <c r="W71" s="15"/>
      <c r="X71" s="15"/>
      <c r="Y71" s="15"/>
      <c r="Z71" s="15"/>
    </row>
    <row r="72" spans="1:26" s="19" customFormat="1" ht="47.25" x14ac:dyDescent="0.25">
      <c r="A72" s="15"/>
      <c r="B72" s="20">
        <f t="shared" si="0"/>
        <v>66</v>
      </c>
      <c r="C72" s="21">
        <v>1000890</v>
      </c>
      <c r="D72" s="20" t="s">
        <v>15</v>
      </c>
      <c r="E72" s="20" t="s">
        <v>16</v>
      </c>
      <c r="F72" s="20"/>
      <c r="G72" s="20" t="s">
        <v>107</v>
      </c>
      <c r="H72" s="20" t="s">
        <v>55</v>
      </c>
      <c r="I72" s="20" t="s">
        <v>56</v>
      </c>
      <c r="J72" s="22" t="s">
        <v>24</v>
      </c>
      <c r="K72" s="23"/>
      <c r="L72" s="18"/>
      <c r="M72" s="15"/>
      <c r="N72" s="15"/>
      <c r="O72" s="15"/>
      <c r="P72" s="15"/>
      <c r="Q72" s="15"/>
      <c r="R72" s="15"/>
      <c r="S72" s="15"/>
      <c r="T72" s="15"/>
      <c r="U72" s="15"/>
      <c r="V72" s="15"/>
      <c r="W72" s="15"/>
      <c r="X72" s="15"/>
      <c r="Y72" s="15"/>
      <c r="Z72" s="15"/>
    </row>
    <row r="73" spans="1:26" s="19" customFormat="1" ht="47.25" x14ac:dyDescent="0.25">
      <c r="A73" s="15"/>
      <c r="B73" s="20">
        <f t="shared" si="0"/>
        <v>67</v>
      </c>
      <c r="C73" s="21">
        <v>2001372</v>
      </c>
      <c r="D73" s="20" t="s">
        <v>15</v>
      </c>
      <c r="E73" s="20" t="s">
        <v>16</v>
      </c>
      <c r="F73" s="20"/>
      <c r="G73" s="20" t="s">
        <v>108</v>
      </c>
      <c r="H73" s="20" t="s">
        <v>55</v>
      </c>
      <c r="I73" s="20" t="s">
        <v>56</v>
      </c>
      <c r="J73" s="22" t="s">
        <v>24</v>
      </c>
      <c r="K73" s="23"/>
      <c r="L73" s="18"/>
      <c r="M73" s="15"/>
      <c r="N73" s="15"/>
      <c r="O73" s="15"/>
      <c r="P73" s="15"/>
      <c r="Q73" s="15"/>
      <c r="R73" s="15"/>
      <c r="S73" s="15"/>
      <c r="T73" s="15"/>
      <c r="U73" s="15"/>
      <c r="V73" s="15"/>
      <c r="W73" s="15"/>
      <c r="X73" s="15"/>
      <c r="Y73" s="15"/>
      <c r="Z73" s="15"/>
    </row>
    <row r="74" spans="1:26" s="19" customFormat="1" ht="47.25" x14ac:dyDescent="0.25">
      <c r="A74" s="15"/>
      <c r="B74" s="20">
        <f t="shared" si="0"/>
        <v>68</v>
      </c>
      <c r="C74" s="21">
        <v>1008667</v>
      </c>
      <c r="D74" s="20" t="s">
        <v>15</v>
      </c>
      <c r="E74" s="20" t="s">
        <v>16</v>
      </c>
      <c r="F74" s="20"/>
      <c r="G74" s="20" t="s">
        <v>109</v>
      </c>
      <c r="H74" s="20" t="s">
        <v>55</v>
      </c>
      <c r="I74" s="20" t="s">
        <v>56</v>
      </c>
      <c r="J74" s="22" t="s">
        <v>24</v>
      </c>
      <c r="K74" s="23"/>
      <c r="L74" s="18"/>
      <c r="M74" s="15"/>
      <c r="N74" s="15"/>
      <c r="O74" s="15"/>
      <c r="P74" s="15"/>
      <c r="Q74" s="15"/>
      <c r="R74" s="15"/>
      <c r="S74" s="15"/>
      <c r="T74" s="15"/>
      <c r="U74" s="15"/>
      <c r="V74" s="15"/>
      <c r="W74" s="15"/>
      <c r="X74" s="15"/>
      <c r="Y74" s="15"/>
      <c r="Z74" s="15"/>
    </row>
    <row r="75" spans="1:26" s="19" customFormat="1" ht="47.25" x14ac:dyDescent="0.25">
      <c r="A75" s="15"/>
      <c r="B75" s="20">
        <f t="shared" si="0"/>
        <v>69</v>
      </c>
      <c r="C75" s="21">
        <v>1000430</v>
      </c>
      <c r="D75" s="20" t="s">
        <v>15</v>
      </c>
      <c r="E75" s="20" t="s">
        <v>16</v>
      </c>
      <c r="F75" s="20"/>
      <c r="G75" s="20" t="s">
        <v>110</v>
      </c>
      <c r="H75" s="20" t="s">
        <v>55</v>
      </c>
      <c r="I75" s="20" t="s">
        <v>56</v>
      </c>
      <c r="J75" s="22" t="s">
        <v>24</v>
      </c>
      <c r="K75" s="23"/>
      <c r="L75" s="18"/>
      <c r="M75" s="15"/>
      <c r="N75" s="15"/>
      <c r="O75" s="15"/>
      <c r="P75" s="15"/>
      <c r="Q75" s="15"/>
      <c r="R75" s="15"/>
      <c r="S75" s="15"/>
      <c r="T75" s="15"/>
      <c r="U75" s="15"/>
      <c r="V75" s="15"/>
      <c r="W75" s="15"/>
      <c r="X75" s="15"/>
      <c r="Y75" s="15"/>
      <c r="Z75" s="15"/>
    </row>
    <row r="76" spans="1:26" s="19" customFormat="1" ht="47.25" x14ac:dyDescent="0.25">
      <c r="A76" s="15"/>
      <c r="B76" s="20">
        <f t="shared" si="0"/>
        <v>70</v>
      </c>
      <c r="C76" s="21">
        <v>2000673</v>
      </c>
      <c r="D76" s="20" t="s">
        <v>15</v>
      </c>
      <c r="E76" s="20" t="s">
        <v>16</v>
      </c>
      <c r="F76" s="20"/>
      <c r="G76" s="20" t="s">
        <v>111</v>
      </c>
      <c r="H76" s="20" t="s">
        <v>55</v>
      </c>
      <c r="I76" s="20" t="s">
        <v>56</v>
      </c>
      <c r="J76" s="22" t="s">
        <v>24</v>
      </c>
      <c r="K76" s="23"/>
      <c r="L76" s="18"/>
      <c r="M76" s="15"/>
      <c r="N76" s="15"/>
      <c r="O76" s="15"/>
      <c r="P76" s="15"/>
      <c r="Q76" s="15"/>
      <c r="R76" s="15"/>
      <c r="S76" s="15"/>
      <c r="T76" s="15"/>
      <c r="U76" s="15"/>
      <c r="V76" s="15"/>
      <c r="W76" s="15"/>
      <c r="X76" s="15"/>
      <c r="Y76" s="15"/>
      <c r="Z76" s="15"/>
    </row>
    <row r="77" spans="1:26" s="19" customFormat="1" ht="47.25" x14ac:dyDescent="0.25">
      <c r="A77" s="15"/>
      <c r="B77" s="20">
        <f t="shared" si="0"/>
        <v>71</v>
      </c>
      <c r="C77" s="21">
        <v>2001682</v>
      </c>
      <c r="D77" s="20" t="s">
        <v>58</v>
      </c>
      <c r="E77" s="20" t="s">
        <v>16</v>
      </c>
      <c r="F77" s="20"/>
      <c r="G77" s="20" t="s">
        <v>112</v>
      </c>
      <c r="H77" s="20" t="s">
        <v>55</v>
      </c>
      <c r="I77" s="20" t="s">
        <v>56</v>
      </c>
      <c r="J77" s="22" t="s">
        <v>24</v>
      </c>
      <c r="K77" s="23"/>
      <c r="L77" s="18"/>
      <c r="M77" s="15"/>
      <c r="N77" s="15"/>
      <c r="O77" s="15"/>
      <c r="P77" s="15"/>
      <c r="Q77" s="15"/>
      <c r="R77" s="15"/>
      <c r="S77" s="15"/>
      <c r="T77" s="15"/>
      <c r="U77" s="15"/>
      <c r="V77" s="15"/>
      <c r="W77" s="15"/>
      <c r="X77" s="15"/>
      <c r="Y77" s="15"/>
      <c r="Z77" s="15"/>
    </row>
    <row r="78" spans="1:26" s="19" customFormat="1" ht="47.25" x14ac:dyDescent="0.25">
      <c r="A78" s="15"/>
      <c r="B78" s="20">
        <f t="shared" si="0"/>
        <v>72</v>
      </c>
      <c r="C78" s="21">
        <v>2000115</v>
      </c>
      <c r="D78" s="20" t="s">
        <v>58</v>
      </c>
      <c r="E78" s="20" t="s">
        <v>16</v>
      </c>
      <c r="F78" s="20"/>
      <c r="G78" s="20" t="s">
        <v>113</v>
      </c>
      <c r="H78" s="20" t="s">
        <v>55</v>
      </c>
      <c r="I78" s="20" t="s">
        <v>56</v>
      </c>
      <c r="J78" s="22" t="s">
        <v>24</v>
      </c>
      <c r="K78" s="23"/>
      <c r="L78" s="18"/>
      <c r="M78" s="15"/>
      <c r="N78" s="15"/>
      <c r="O78" s="15"/>
      <c r="P78" s="15"/>
      <c r="Q78" s="15"/>
      <c r="R78" s="15"/>
      <c r="S78" s="15"/>
      <c r="T78" s="15"/>
      <c r="U78" s="15"/>
      <c r="V78" s="15"/>
      <c r="W78" s="15"/>
      <c r="X78" s="15"/>
      <c r="Y78" s="15"/>
      <c r="Z78" s="15"/>
    </row>
    <row r="79" spans="1:26" s="19" customFormat="1" ht="47.25" x14ac:dyDescent="0.25">
      <c r="A79" s="15"/>
      <c r="B79" s="20">
        <f t="shared" si="0"/>
        <v>73</v>
      </c>
      <c r="C79" s="21">
        <v>2000361</v>
      </c>
      <c r="D79" s="20" t="s">
        <v>15</v>
      </c>
      <c r="E79" s="20" t="s">
        <v>16</v>
      </c>
      <c r="F79" s="20"/>
      <c r="G79" s="20" t="s">
        <v>114</v>
      </c>
      <c r="H79" s="20" t="s">
        <v>55</v>
      </c>
      <c r="I79" s="20" t="s">
        <v>56</v>
      </c>
      <c r="J79" s="22" t="s">
        <v>24</v>
      </c>
      <c r="K79" s="23"/>
      <c r="L79" s="18"/>
      <c r="M79" s="15"/>
      <c r="N79" s="15"/>
      <c r="O79" s="15"/>
      <c r="P79" s="15"/>
      <c r="Q79" s="15"/>
      <c r="R79" s="15"/>
      <c r="S79" s="15"/>
      <c r="T79" s="15"/>
      <c r="U79" s="15"/>
      <c r="V79" s="15"/>
      <c r="W79" s="15"/>
      <c r="X79" s="15"/>
      <c r="Y79" s="15"/>
      <c r="Z79" s="15"/>
    </row>
    <row r="80" spans="1:26" s="19" customFormat="1" ht="47.25" x14ac:dyDescent="0.25">
      <c r="A80" s="15"/>
      <c r="B80" s="20">
        <f t="shared" si="0"/>
        <v>74</v>
      </c>
      <c r="C80" s="21">
        <v>1000774</v>
      </c>
      <c r="D80" s="20" t="s">
        <v>15</v>
      </c>
      <c r="E80" s="20" t="s">
        <v>16</v>
      </c>
      <c r="F80" s="20"/>
      <c r="G80" s="20" t="s">
        <v>115</v>
      </c>
      <c r="H80" s="20" t="s">
        <v>55</v>
      </c>
      <c r="I80" s="20" t="s">
        <v>56</v>
      </c>
      <c r="J80" s="22" t="s">
        <v>24</v>
      </c>
      <c r="K80" s="23"/>
      <c r="L80" s="18"/>
      <c r="M80" s="15"/>
      <c r="N80" s="15"/>
      <c r="O80" s="15"/>
      <c r="P80" s="15"/>
      <c r="Q80" s="15"/>
      <c r="R80" s="15"/>
      <c r="S80" s="15"/>
      <c r="T80" s="15"/>
      <c r="U80" s="15"/>
      <c r="V80" s="15"/>
      <c r="W80" s="15"/>
      <c r="X80" s="15"/>
      <c r="Y80" s="15"/>
      <c r="Z80" s="15"/>
    </row>
    <row r="81" spans="1:26" s="19" customFormat="1" ht="47.25" x14ac:dyDescent="0.25">
      <c r="A81" s="15"/>
      <c r="B81" s="20">
        <f t="shared" si="0"/>
        <v>75</v>
      </c>
      <c r="C81" s="21">
        <v>1001441</v>
      </c>
      <c r="D81" s="20" t="s">
        <v>15</v>
      </c>
      <c r="E81" s="20" t="s">
        <v>16</v>
      </c>
      <c r="F81" s="20"/>
      <c r="G81" s="20" t="s">
        <v>116</v>
      </c>
      <c r="H81" s="20" t="s">
        <v>55</v>
      </c>
      <c r="I81" s="20" t="s">
        <v>56</v>
      </c>
      <c r="J81" s="22" t="s">
        <v>24</v>
      </c>
      <c r="K81" s="23"/>
      <c r="L81" s="18"/>
      <c r="M81" s="15"/>
      <c r="N81" s="15"/>
      <c r="O81" s="15"/>
      <c r="P81" s="15"/>
      <c r="Q81" s="15"/>
      <c r="R81" s="15"/>
      <c r="S81" s="15"/>
      <c r="T81" s="15"/>
      <c r="U81" s="15"/>
      <c r="V81" s="15"/>
      <c r="W81" s="15"/>
      <c r="X81" s="15"/>
      <c r="Y81" s="15"/>
      <c r="Z81" s="15"/>
    </row>
    <row r="82" spans="1:26" s="19" customFormat="1" ht="47.25" x14ac:dyDescent="0.25">
      <c r="A82" s="15"/>
      <c r="B82" s="20">
        <f t="shared" si="0"/>
        <v>76</v>
      </c>
      <c r="C82" s="21">
        <v>2000662</v>
      </c>
      <c r="D82" s="20" t="s">
        <v>15</v>
      </c>
      <c r="E82" s="20" t="s">
        <v>16</v>
      </c>
      <c r="F82" s="20"/>
      <c r="G82" s="20" t="s">
        <v>117</v>
      </c>
      <c r="H82" s="20" t="s">
        <v>55</v>
      </c>
      <c r="I82" s="20" t="s">
        <v>56</v>
      </c>
      <c r="J82" s="22" t="s">
        <v>24</v>
      </c>
      <c r="K82" s="23"/>
      <c r="L82" s="18"/>
      <c r="M82" s="15"/>
      <c r="N82" s="15"/>
      <c r="O82" s="15"/>
      <c r="P82" s="15"/>
      <c r="Q82" s="15"/>
      <c r="R82" s="15"/>
      <c r="S82" s="15"/>
      <c r="T82" s="15"/>
      <c r="U82" s="15"/>
      <c r="V82" s="15"/>
      <c r="W82" s="15"/>
      <c r="X82" s="15"/>
      <c r="Y82" s="15"/>
      <c r="Z82" s="15"/>
    </row>
    <row r="83" spans="1:26" s="19" customFormat="1" ht="31.5" x14ac:dyDescent="0.25">
      <c r="A83" s="15"/>
      <c r="B83" s="20">
        <f t="shared" si="0"/>
        <v>77</v>
      </c>
      <c r="C83" s="21">
        <v>2000347</v>
      </c>
      <c r="D83" s="20" t="s">
        <v>15</v>
      </c>
      <c r="E83" s="20" t="s">
        <v>16</v>
      </c>
      <c r="F83" s="20"/>
      <c r="G83" s="20" t="s">
        <v>118</v>
      </c>
      <c r="H83" s="20" t="s">
        <v>43</v>
      </c>
      <c r="I83" s="20" t="s">
        <v>50</v>
      </c>
      <c r="J83" s="22" t="s">
        <v>45</v>
      </c>
      <c r="K83" s="23"/>
      <c r="L83" s="18"/>
      <c r="M83" s="15"/>
      <c r="N83" s="15"/>
      <c r="O83" s="15"/>
      <c r="P83" s="15"/>
      <c r="Q83" s="15"/>
      <c r="R83" s="15"/>
      <c r="S83" s="15"/>
      <c r="T83" s="15"/>
      <c r="U83" s="15"/>
      <c r="V83" s="15"/>
      <c r="W83" s="15"/>
      <c r="X83" s="15"/>
      <c r="Y83" s="15"/>
      <c r="Z83" s="15"/>
    </row>
    <row r="84" spans="1:26" s="19" customFormat="1" ht="31.5" x14ac:dyDescent="0.25">
      <c r="A84" s="15"/>
      <c r="B84" s="20">
        <f t="shared" si="0"/>
        <v>78</v>
      </c>
      <c r="C84" s="21">
        <v>1013394</v>
      </c>
      <c r="D84" s="20" t="s">
        <v>15</v>
      </c>
      <c r="E84" s="20" t="s">
        <v>119</v>
      </c>
      <c r="F84" s="20"/>
      <c r="G84" s="20" t="s">
        <v>120</v>
      </c>
      <c r="H84" s="20" t="s">
        <v>43</v>
      </c>
      <c r="I84" s="20" t="s">
        <v>50</v>
      </c>
      <c r="J84" s="22" t="s">
        <v>45</v>
      </c>
      <c r="K84" s="23"/>
      <c r="L84" s="18"/>
      <c r="M84" s="15"/>
      <c r="N84" s="15"/>
      <c r="O84" s="15"/>
      <c r="P84" s="15"/>
      <c r="Q84" s="15"/>
      <c r="R84" s="15"/>
      <c r="S84" s="15"/>
      <c r="T84" s="15"/>
      <c r="U84" s="15"/>
      <c r="V84" s="15"/>
      <c r="W84" s="15"/>
      <c r="X84" s="15"/>
      <c r="Y84" s="15"/>
      <c r="Z84" s="15"/>
    </row>
    <row r="85" spans="1:26" s="19" customFormat="1" ht="47.25" x14ac:dyDescent="0.25">
      <c r="A85" s="15"/>
      <c r="B85" s="20">
        <f t="shared" si="0"/>
        <v>79</v>
      </c>
      <c r="C85" s="21">
        <v>1003522</v>
      </c>
      <c r="D85" s="20" t="s">
        <v>15</v>
      </c>
      <c r="E85" s="20" t="s">
        <v>16</v>
      </c>
      <c r="F85" s="20"/>
      <c r="G85" s="20" t="s">
        <v>121</v>
      </c>
      <c r="H85" s="20" t="s">
        <v>55</v>
      </c>
      <c r="I85" s="20" t="s">
        <v>56</v>
      </c>
      <c r="J85" s="22" t="s">
        <v>24</v>
      </c>
      <c r="K85" s="23"/>
      <c r="L85" s="18"/>
      <c r="M85" s="15"/>
      <c r="N85" s="15"/>
      <c r="O85" s="15"/>
      <c r="P85" s="15"/>
      <c r="Q85" s="15"/>
      <c r="R85" s="15"/>
      <c r="S85" s="15"/>
      <c r="T85" s="15"/>
      <c r="U85" s="15"/>
      <c r="V85" s="15"/>
      <c r="W85" s="15"/>
      <c r="X85" s="15"/>
      <c r="Y85" s="15"/>
      <c r="Z85" s="15"/>
    </row>
    <row r="86" spans="1:26" s="19" customFormat="1" ht="18.75" x14ac:dyDescent="0.25">
      <c r="A86" s="15"/>
      <c r="B86" s="10" t="s">
        <v>122</v>
      </c>
      <c r="C86" s="16" t="s">
        <v>123</v>
      </c>
      <c r="D86" s="10"/>
      <c r="E86" s="10"/>
      <c r="F86" s="10"/>
      <c r="G86" s="10"/>
      <c r="H86" s="10"/>
      <c r="I86" s="10"/>
      <c r="J86" s="12"/>
      <c r="K86" s="17"/>
      <c r="L86" s="18"/>
      <c r="M86" s="15"/>
      <c r="N86" s="15"/>
      <c r="O86" s="15"/>
      <c r="P86" s="15"/>
      <c r="Q86" s="15"/>
      <c r="R86" s="15"/>
      <c r="S86" s="15"/>
      <c r="T86" s="15"/>
      <c r="U86" s="15"/>
      <c r="V86" s="15"/>
      <c r="W86" s="15"/>
      <c r="X86" s="15"/>
      <c r="Y86" s="15"/>
      <c r="Z86" s="15"/>
    </row>
    <row r="87" spans="1:26" s="19" customFormat="1" ht="63" x14ac:dyDescent="0.25">
      <c r="A87" s="15"/>
      <c r="B87" s="20">
        <f t="shared" ref="B87:B119" si="1">ROW()-7</f>
        <v>80</v>
      </c>
      <c r="C87" s="21">
        <v>1001714</v>
      </c>
      <c r="D87" s="20" t="s">
        <v>124</v>
      </c>
      <c r="E87" s="20" t="s">
        <v>16</v>
      </c>
      <c r="F87" s="20" t="s">
        <v>16</v>
      </c>
      <c r="G87" s="20" t="s">
        <v>125</v>
      </c>
      <c r="H87" s="20" t="s">
        <v>126</v>
      </c>
      <c r="I87" s="20" t="s">
        <v>127</v>
      </c>
      <c r="J87" s="22" t="s">
        <v>128</v>
      </c>
      <c r="K87" s="17"/>
      <c r="L87" s="24"/>
      <c r="M87" s="15"/>
      <c r="N87" s="15"/>
      <c r="O87" s="15"/>
      <c r="P87" s="15"/>
      <c r="Q87" s="15"/>
      <c r="R87" s="15"/>
      <c r="S87" s="15"/>
      <c r="T87" s="15"/>
      <c r="U87" s="15"/>
      <c r="V87" s="15"/>
      <c r="W87" s="15"/>
      <c r="X87" s="15"/>
      <c r="Y87" s="15"/>
      <c r="Z87" s="15"/>
    </row>
    <row r="88" spans="1:26" s="19" customFormat="1" ht="63" x14ac:dyDescent="0.25">
      <c r="A88" s="15"/>
      <c r="B88" s="20">
        <f t="shared" si="1"/>
        <v>81</v>
      </c>
      <c r="C88" s="21">
        <v>1004889</v>
      </c>
      <c r="D88" s="20" t="s">
        <v>124</v>
      </c>
      <c r="E88" s="20" t="s">
        <v>16</v>
      </c>
      <c r="F88" s="20"/>
      <c r="G88" s="20" t="s">
        <v>129</v>
      </c>
      <c r="H88" s="20" t="s">
        <v>30</v>
      </c>
      <c r="I88" s="20" t="s">
        <v>31</v>
      </c>
      <c r="J88" s="22" t="s">
        <v>32</v>
      </c>
      <c r="K88" s="17"/>
      <c r="L88" s="25"/>
      <c r="M88" s="15"/>
      <c r="N88" s="15"/>
      <c r="O88" s="15"/>
      <c r="P88" s="15"/>
      <c r="Q88" s="15"/>
      <c r="R88" s="15"/>
      <c r="S88" s="15"/>
      <c r="T88" s="15"/>
      <c r="U88" s="15"/>
      <c r="V88" s="15"/>
      <c r="W88" s="15"/>
      <c r="X88" s="15"/>
      <c r="Y88" s="15"/>
      <c r="Z88" s="15"/>
    </row>
    <row r="89" spans="1:26" s="19" customFormat="1" ht="31.5" x14ac:dyDescent="0.25">
      <c r="A89" s="15"/>
      <c r="B89" s="20">
        <f t="shared" si="1"/>
        <v>82</v>
      </c>
      <c r="C89" s="21">
        <v>1005090</v>
      </c>
      <c r="D89" s="20" t="s">
        <v>124</v>
      </c>
      <c r="E89" s="20" t="s">
        <v>16</v>
      </c>
      <c r="F89" s="20" t="s">
        <v>16</v>
      </c>
      <c r="G89" s="20" t="s">
        <v>130</v>
      </c>
      <c r="H89" s="20" t="s">
        <v>131</v>
      </c>
      <c r="I89" s="20" t="s">
        <v>31</v>
      </c>
      <c r="J89" s="22" t="s">
        <v>32</v>
      </c>
      <c r="K89" s="17"/>
      <c r="L89" s="25"/>
      <c r="M89" s="15"/>
      <c r="N89" s="15"/>
      <c r="O89" s="15"/>
      <c r="P89" s="15"/>
      <c r="Q89" s="15"/>
      <c r="R89" s="15"/>
      <c r="S89" s="15"/>
      <c r="T89" s="15"/>
      <c r="U89" s="15"/>
      <c r="V89" s="15"/>
      <c r="W89" s="15"/>
      <c r="X89" s="15"/>
      <c r="Y89" s="15"/>
      <c r="Z89" s="15"/>
    </row>
    <row r="90" spans="1:26" s="19" customFormat="1" ht="31.5" x14ac:dyDescent="0.25">
      <c r="A90" s="15"/>
      <c r="B90" s="20">
        <f t="shared" si="1"/>
        <v>83</v>
      </c>
      <c r="C90" s="21">
        <v>1005142</v>
      </c>
      <c r="D90" s="20" t="s">
        <v>124</v>
      </c>
      <c r="E90" s="20" t="s">
        <v>16</v>
      </c>
      <c r="F90" s="20"/>
      <c r="G90" s="20" t="s">
        <v>132</v>
      </c>
      <c r="H90" s="20" t="s">
        <v>131</v>
      </c>
      <c r="I90" s="20" t="s">
        <v>31</v>
      </c>
      <c r="J90" s="22" t="s">
        <v>32</v>
      </c>
      <c r="K90" s="17"/>
      <c r="L90" s="25"/>
      <c r="M90" s="15"/>
      <c r="N90" s="15"/>
      <c r="O90" s="15"/>
      <c r="P90" s="15"/>
      <c r="Q90" s="15"/>
      <c r="R90" s="15"/>
      <c r="S90" s="15"/>
      <c r="T90" s="15"/>
      <c r="U90" s="15"/>
      <c r="V90" s="15"/>
      <c r="W90" s="15"/>
      <c r="X90" s="15"/>
      <c r="Y90" s="15"/>
      <c r="Z90" s="15"/>
    </row>
    <row r="91" spans="1:26" s="19" customFormat="1" ht="173.25" x14ac:dyDescent="0.25">
      <c r="A91" s="15"/>
      <c r="B91" s="20">
        <f t="shared" si="1"/>
        <v>84</v>
      </c>
      <c r="C91" s="21">
        <v>1014333</v>
      </c>
      <c r="D91" s="20" t="s">
        <v>124</v>
      </c>
      <c r="E91" s="20" t="s">
        <v>16</v>
      </c>
      <c r="F91" s="20"/>
      <c r="G91" s="20" t="s">
        <v>133</v>
      </c>
      <c r="H91" s="20" t="s">
        <v>134</v>
      </c>
      <c r="I91" s="20" t="s">
        <v>135</v>
      </c>
      <c r="J91" s="22" t="s">
        <v>136</v>
      </c>
      <c r="K91" s="17"/>
      <c r="L91" s="24"/>
      <c r="M91" s="15"/>
      <c r="N91" s="15"/>
      <c r="O91" s="15"/>
      <c r="P91" s="15"/>
      <c r="Q91" s="15"/>
      <c r="R91" s="15"/>
      <c r="S91" s="15"/>
      <c r="T91" s="15"/>
      <c r="U91" s="15"/>
      <c r="V91" s="15"/>
      <c r="W91" s="15"/>
      <c r="X91" s="15"/>
      <c r="Y91" s="15"/>
      <c r="Z91" s="15"/>
    </row>
    <row r="92" spans="1:26" s="19" customFormat="1" ht="141.75" x14ac:dyDescent="0.25">
      <c r="A92" s="15"/>
      <c r="B92" s="20">
        <f t="shared" si="1"/>
        <v>85</v>
      </c>
      <c r="C92" s="21">
        <v>1014334</v>
      </c>
      <c r="D92" s="20" t="s">
        <v>124</v>
      </c>
      <c r="E92" s="20" t="s">
        <v>16</v>
      </c>
      <c r="F92" s="20"/>
      <c r="G92" s="20" t="s">
        <v>137</v>
      </c>
      <c r="H92" s="20" t="s">
        <v>138</v>
      </c>
      <c r="I92" s="20" t="s">
        <v>139</v>
      </c>
      <c r="J92" s="22" t="s">
        <v>136</v>
      </c>
      <c r="K92" s="17"/>
      <c r="L92" s="24"/>
      <c r="M92" s="15"/>
      <c r="N92" s="15"/>
      <c r="O92" s="15"/>
      <c r="P92" s="15"/>
      <c r="Q92" s="15"/>
      <c r="R92" s="15"/>
      <c r="S92" s="15"/>
      <c r="T92" s="15"/>
      <c r="U92" s="15"/>
      <c r="V92" s="15"/>
      <c r="W92" s="15"/>
      <c r="X92" s="15"/>
      <c r="Y92" s="15"/>
      <c r="Z92" s="15"/>
    </row>
    <row r="93" spans="1:26" s="19" customFormat="1" ht="94.5" x14ac:dyDescent="0.25">
      <c r="A93" s="15"/>
      <c r="B93" s="20">
        <f t="shared" si="1"/>
        <v>86</v>
      </c>
      <c r="C93" s="21">
        <v>1014335</v>
      </c>
      <c r="D93" s="20" t="s">
        <v>124</v>
      </c>
      <c r="E93" s="20"/>
      <c r="F93" s="20" t="s">
        <v>16</v>
      </c>
      <c r="G93" s="20" t="s">
        <v>140</v>
      </c>
      <c r="H93" s="20" t="s">
        <v>141</v>
      </c>
      <c r="I93" s="20" t="s">
        <v>139</v>
      </c>
      <c r="J93" s="22" t="s">
        <v>136</v>
      </c>
      <c r="K93" s="17"/>
      <c r="L93" s="24"/>
      <c r="M93" s="15"/>
      <c r="N93" s="15"/>
      <c r="O93" s="15"/>
      <c r="P93" s="15"/>
      <c r="Q93" s="15"/>
      <c r="R93" s="15"/>
      <c r="S93" s="15"/>
      <c r="T93" s="15"/>
      <c r="U93" s="15"/>
      <c r="V93" s="15"/>
      <c r="W93" s="15"/>
      <c r="X93" s="15"/>
      <c r="Y93" s="15"/>
      <c r="Z93" s="15"/>
    </row>
    <row r="94" spans="1:26" s="19" customFormat="1" ht="94.5" x14ac:dyDescent="0.25">
      <c r="A94" s="15"/>
      <c r="B94" s="20">
        <f t="shared" si="1"/>
        <v>87</v>
      </c>
      <c r="C94" s="21">
        <v>1014337</v>
      </c>
      <c r="D94" s="20" t="s">
        <v>124</v>
      </c>
      <c r="E94" s="20"/>
      <c r="F94" s="20" t="s">
        <v>16</v>
      </c>
      <c r="G94" s="20" t="s">
        <v>142</v>
      </c>
      <c r="H94" s="20" t="s">
        <v>141</v>
      </c>
      <c r="I94" s="20" t="s">
        <v>139</v>
      </c>
      <c r="J94" s="22" t="s">
        <v>136</v>
      </c>
      <c r="K94" s="17"/>
      <c r="L94" s="24"/>
      <c r="M94" s="15"/>
      <c r="N94" s="15"/>
      <c r="O94" s="15"/>
      <c r="P94" s="15"/>
      <c r="Q94" s="15"/>
      <c r="R94" s="15"/>
      <c r="S94" s="15"/>
      <c r="T94" s="15"/>
      <c r="U94" s="15"/>
      <c r="V94" s="15"/>
      <c r="W94" s="15"/>
      <c r="X94" s="15"/>
      <c r="Y94" s="15"/>
      <c r="Z94" s="15"/>
    </row>
    <row r="95" spans="1:26" s="19" customFormat="1" ht="31.5" x14ac:dyDescent="0.25">
      <c r="A95" s="15"/>
      <c r="B95" s="20">
        <f t="shared" si="1"/>
        <v>88</v>
      </c>
      <c r="C95" s="21">
        <v>2000632</v>
      </c>
      <c r="D95" s="20" t="s">
        <v>124</v>
      </c>
      <c r="E95" s="20" t="s">
        <v>16</v>
      </c>
      <c r="F95" s="20"/>
      <c r="G95" s="20" t="s">
        <v>143</v>
      </c>
      <c r="H95" s="20" t="s">
        <v>30</v>
      </c>
      <c r="I95" s="20" t="s">
        <v>31</v>
      </c>
      <c r="J95" s="22" t="s">
        <v>32</v>
      </c>
      <c r="K95" s="17"/>
      <c r="L95" s="25"/>
      <c r="M95" s="15"/>
      <c r="N95" s="15"/>
      <c r="O95" s="15"/>
      <c r="P95" s="15"/>
      <c r="Q95" s="15"/>
      <c r="R95" s="15"/>
      <c r="S95" s="15"/>
      <c r="T95" s="15"/>
      <c r="U95" s="15"/>
      <c r="V95" s="15"/>
      <c r="W95" s="15"/>
      <c r="X95" s="15"/>
      <c r="Y95" s="15"/>
      <c r="Z95" s="15"/>
    </row>
    <row r="96" spans="1:26" s="19" customFormat="1" ht="94.5" x14ac:dyDescent="0.25">
      <c r="A96" s="15"/>
      <c r="B96" s="20">
        <f t="shared" si="1"/>
        <v>89</v>
      </c>
      <c r="C96" s="21">
        <v>2001959</v>
      </c>
      <c r="D96" s="20" t="s">
        <v>124</v>
      </c>
      <c r="E96" s="20" t="s">
        <v>16</v>
      </c>
      <c r="F96" s="20"/>
      <c r="G96" s="20" t="s">
        <v>144</v>
      </c>
      <c r="H96" s="20" t="s">
        <v>145</v>
      </c>
      <c r="I96" s="20" t="s">
        <v>139</v>
      </c>
      <c r="J96" s="22" t="s">
        <v>136</v>
      </c>
      <c r="K96" s="17"/>
      <c r="L96" s="24"/>
      <c r="M96" s="15"/>
      <c r="N96" s="15"/>
      <c r="O96" s="15"/>
      <c r="P96" s="15"/>
      <c r="Q96" s="15"/>
      <c r="R96" s="15"/>
      <c r="S96" s="15"/>
      <c r="T96" s="15"/>
      <c r="U96" s="15"/>
      <c r="V96" s="15"/>
      <c r="W96" s="15"/>
      <c r="X96" s="15"/>
      <c r="Y96" s="15"/>
      <c r="Z96" s="15"/>
    </row>
    <row r="97" spans="1:26" s="19" customFormat="1" ht="94.5" x14ac:dyDescent="0.25">
      <c r="A97" s="15"/>
      <c r="B97" s="20">
        <f t="shared" si="1"/>
        <v>90</v>
      </c>
      <c r="C97" s="21">
        <v>2001960</v>
      </c>
      <c r="D97" s="20" t="s">
        <v>124</v>
      </c>
      <c r="E97" s="20"/>
      <c r="F97" s="20" t="s">
        <v>16</v>
      </c>
      <c r="G97" s="20" t="s">
        <v>146</v>
      </c>
      <c r="H97" s="20" t="s">
        <v>145</v>
      </c>
      <c r="I97" s="20" t="s">
        <v>139</v>
      </c>
      <c r="J97" s="22" t="s">
        <v>136</v>
      </c>
      <c r="K97" s="17"/>
      <c r="L97" s="24"/>
      <c r="M97" s="15"/>
      <c r="N97" s="15"/>
      <c r="O97" s="15"/>
      <c r="P97" s="15"/>
      <c r="Q97" s="15"/>
      <c r="R97" s="15"/>
      <c r="S97" s="15"/>
      <c r="T97" s="15"/>
      <c r="U97" s="15"/>
      <c r="V97" s="15"/>
      <c r="W97" s="15"/>
      <c r="X97" s="15"/>
      <c r="Y97" s="15"/>
      <c r="Z97" s="15"/>
    </row>
    <row r="98" spans="1:26" s="19" customFormat="1" ht="94.5" x14ac:dyDescent="0.25">
      <c r="A98" s="15"/>
      <c r="B98" s="20">
        <f t="shared" si="1"/>
        <v>91</v>
      </c>
      <c r="C98" s="21">
        <v>2002284</v>
      </c>
      <c r="D98" s="20" t="s">
        <v>124</v>
      </c>
      <c r="E98" s="20"/>
      <c r="F98" s="20" t="s">
        <v>16</v>
      </c>
      <c r="G98" s="20" t="s">
        <v>147</v>
      </c>
      <c r="H98" s="20" t="s">
        <v>145</v>
      </c>
      <c r="I98" s="20" t="s">
        <v>139</v>
      </c>
      <c r="J98" s="22" t="s">
        <v>136</v>
      </c>
      <c r="K98" s="17"/>
      <c r="L98" s="24"/>
      <c r="M98" s="15"/>
      <c r="N98" s="15"/>
      <c r="O98" s="15"/>
      <c r="P98" s="15"/>
      <c r="Q98" s="15"/>
      <c r="R98" s="15"/>
      <c r="S98" s="15"/>
      <c r="T98" s="15"/>
      <c r="U98" s="15"/>
      <c r="V98" s="15"/>
      <c r="W98" s="15"/>
      <c r="X98" s="15"/>
      <c r="Y98" s="15"/>
      <c r="Z98" s="15"/>
    </row>
    <row r="99" spans="1:26" s="19" customFormat="1" ht="31.5" x14ac:dyDescent="0.25">
      <c r="A99" s="15"/>
      <c r="B99" s="20">
        <f t="shared" si="1"/>
        <v>92</v>
      </c>
      <c r="C99" s="21">
        <v>2002770</v>
      </c>
      <c r="D99" s="20" t="s">
        <v>124</v>
      </c>
      <c r="E99" s="20"/>
      <c r="F99" s="20" t="s">
        <v>16</v>
      </c>
      <c r="G99" s="20" t="s">
        <v>148</v>
      </c>
      <c r="H99" s="20" t="s">
        <v>149</v>
      </c>
      <c r="I99" s="20" t="s">
        <v>150</v>
      </c>
      <c r="J99" s="22" t="s">
        <v>151</v>
      </c>
      <c r="K99" s="17"/>
      <c r="L99" s="25"/>
      <c r="M99" s="15"/>
      <c r="N99" s="15"/>
      <c r="O99" s="15"/>
      <c r="P99" s="15"/>
      <c r="Q99" s="15"/>
      <c r="R99" s="15"/>
      <c r="S99" s="15"/>
      <c r="T99" s="15"/>
      <c r="U99" s="15"/>
      <c r="V99" s="15"/>
      <c r="W99" s="15"/>
      <c r="X99" s="15"/>
      <c r="Y99" s="15"/>
      <c r="Z99" s="15"/>
    </row>
    <row r="100" spans="1:26" s="19" customFormat="1" ht="141.75" x14ac:dyDescent="0.25">
      <c r="A100" s="15"/>
      <c r="B100" s="20">
        <f t="shared" si="1"/>
        <v>93</v>
      </c>
      <c r="C100" s="21">
        <v>2002771</v>
      </c>
      <c r="D100" s="20" t="s">
        <v>124</v>
      </c>
      <c r="E100" s="20"/>
      <c r="F100" s="20" t="s">
        <v>16</v>
      </c>
      <c r="G100" s="20" t="s">
        <v>152</v>
      </c>
      <c r="H100" s="20" t="s">
        <v>153</v>
      </c>
      <c r="I100" s="20" t="s">
        <v>135</v>
      </c>
      <c r="J100" s="22" t="s">
        <v>136</v>
      </c>
      <c r="K100" s="17"/>
      <c r="L100" s="24"/>
      <c r="M100" s="15"/>
      <c r="N100" s="15"/>
      <c r="O100" s="15"/>
      <c r="P100" s="15"/>
      <c r="Q100" s="15"/>
      <c r="R100" s="15"/>
      <c r="S100" s="15"/>
      <c r="T100" s="15"/>
      <c r="U100" s="15"/>
      <c r="V100" s="15"/>
      <c r="W100" s="15"/>
      <c r="X100" s="15"/>
      <c r="Y100" s="15"/>
      <c r="Z100" s="15"/>
    </row>
    <row r="101" spans="1:26" s="19" customFormat="1" ht="94.5" x14ac:dyDescent="0.25">
      <c r="A101" s="15"/>
      <c r="B101" s="20">
        <f t="shared" si="1"/>
        <v>94</v>
      </c>
      <c r="C101" s="21">
        <v>1001622</v>
      </c>
      <c r="D101" s="20" t="s">
        <v>124</v>
      </c>
      <c r="E101" s="20"/>
      <c r="F101" s="20" t="s">
        <v>16</v>
      </c>
      <c r="G101" s="20" t="s">
        <v>154</v>
      </c>
      <c r="H101" s="20" t="s">
        <v>155</v>
      </c>
      <c r="I101" s="20" t="s">
        <v>156</v>
      </c>
      <c r="J101" s="22" t="s">
        <v>157</v>
      </c>
      <c r="K101" s="23"/>
      <c r="L101" s="24"/>
      <c r="M101" s="15"/>
      <c r="N101" s="15"/>
      <c r="O101" s="15"/>
      <c r="P101" s="15"/>
      <c r="Q101" s="15"/>
      <c r="R101" s="15"/>
      <c r="S101" s="15"/>
      <c r="T101" s="15"/>
      <c r="U101" s="15"/>
      <c r="V101" s="15"/>
      <c r="W101" s="15"/>
      <c r="X101" s="15"/>
      <c r="Y101" s="15"/>
      <c r="Z101" s="15"/>
    </row>
    <row r="102" spans="1:26" s="19" customFormat="1" ht="31.5" x14ac:dyDescent="0.25">
      <c r="A102" s="15"/>
      <c r="B102" s="20">
        <f t="shared" si="1"/>
        <v>95</v>
      </c>
      <c r="C102" s="21">
        <v>2002884</v>
      </c>
      <c r="D102" s="20" t="s">
        <v>124</v>
      </c>
      <c r="E102" s="20" t="s">
        <v>16</v>
      </c>
      <c r="F102" s="20"/>
      <c r="G102" s="20" t="s">
        <v>158</v>
      </c>
      <c r="H102" s="20" t="s">
        <v>159</v>
      </c>
      <c r="I102" s="20" t="s">
        <v>160</v>
      </c>
      <c r="J102" s="22" t="s">
        <v>151</v>
      </c>
      <c r="K102" s="23"/>
      <c r="L102" s="25"/>
      <c r="M102" s="15"/>
      <c r="N102" s="15"/>
      <c r="O102" s="15"/>
      <c r="P102" s="15"/>
      <c r="Q102" s="15"/>
      <c r="R102" s="15"/>
      <c r="S102" s="15"/>
      <c r="T102" s="15"/>
      <c r="U102" s="15"/>
      <c r="V102" s="15"/>
      <c r="W102" s="15"/>
      <c r="X102" s="15"/>
      <c r="Y102" s="15"/>
      <c r="Z102" s="15"/>
    </row>
    <row r="103" spans="1:26" s="19" customFormat="1" ht="63" x14ac:dyDescent="0.25">
      <c r="A103" s="15"/>
      <c r="B103" s="20">
        <f t="shared" si="1"/>
        <v>96</v>
      </c>
      <c r="C103" s="21">
        <v>1008720</v>
      </c>
      <c r="D103" s="20" t="s">
        <v>124</v>
      </c>
      <c r="E103" s="20" t="s">
        <v>16</v>
      </c>
      <c r="F103" s="20"/>
      <c r="G103" s="20" t="s">
        <v>161</v>
      </c>
      <c r="H103" s="20" t="s">
        <v>159</v>
      </c>
      <c r="I103" s="20" t="s">
        <v>162</v>
      </c>
      <c r="J103" s="22" t="s">
        <v>151</v>
      </c>
      <c r="K103" s="23"/>
      <c r="L103" s="25"/>
      <c r="M103" s="15"/>
      <c r="N103" s="15"/>
      <c r="O103" s="15"/>
      <c r="P103" s="15"/>
      <c r="Q103" s="15"/>
      <c r="R103" s="15"/>
      <c r="S103" s="15"/>
      <c r="T103" s="15"/>
      <c r="U103" s="15"/>
      <c r="V103" s="15"/>
      <c r="W103" s="15"/>
      <c r="X103" s="15"/>
      <c r="Y103" s="15"/>
      <c r="Z103" s="15"/>
    </row>
    <row r="104" spans="1:26" s="19" customFormat="1" ht="31.5" x14ac:dyDescent="0.25">
      <c r="A104" s="15"/>
      <c r="B104" s="20">
        <f t="shared" si="1"/>
        <v>97</v>
      </c>
      <c r="C104" s="21">
        <v>1008950</v>
      </c>
      <c r="D104" s="20" t="s">
        <v>124</v>
      </c>
      <c r="E104" s="20"/>
      <c r="F104" s="20" t="s">
        <v>119</v>
      </c>
      <c r="G104" s="20" t="s">
        <v>163</v>
      </c>
      <c r="H104" s="20" t="s">
        <v>164</v>
      </c>
      <c r="I104" s="20" t="s">
        <v>165</v>
      </c>
      <c r="J104" s="22" t="s">
        <v>166</v>
      </c>
      <c r="K104" s="23"/>
      <c r="L104" s="25"/>
      <c r="M104" s="15"/>
      <c r="N104" s="15"/>
      <c r="O104" s="15"/>
      <c r="P104" s="15"/>
      <c r="Q104" s="15"/>
      <c r="R104" s="15"/>
      <c r="S104" s="15"/>
      <c r="T104" s="15"/>
      <c r="U104" s="15"/>
      <c r="V104" s="15"/>
      <c r="W104" s="15"/>
      <c r="X104" s="15"/>
      <c r="Y104" s="15"/>
      <c r="Z104" s="15"/>
    </row>
    <row r="105" spans="1:26" s="19" customFormat="1" ht="47.25" x14ac:dyDescent="0.25">
      <c r="A105" s="15"/>
      <c r="B105" s="20">
        <f t="shared" si="1"/>
        <v>98</v>
      </c>
      <c r="C105" s="21">
        <v>2002887</v>
      </c>
      <c r="D105" s="20" t="s">
        <v>124</v>
      </c>
      <c r="E105" s="20" t="s">
        <v>16</v>
      </c>
      <c r="F105" s="20"/>
      <c r="G105" s="20" t="s">
        <v>167</v>
      </c>
      <c r="H105" s="20" t="s">
        <v>159</v>
      </c>
      <c r="I105" s="20" t="s">
        <v>162</v>
      </c>
      <c r="J105" s="22" t="s">
        <v>151</v>
      </c>
      <c r="K105" s="23"/>
      <c r="L105" s="25"/>
      <c r="M105" s="15"/>
      <c r="N105" s="15"/>
      <c r="O105" s="15"/>
      <c r="P105" s="15"/>
      <c r="Q105" s="15"/>
      <c r="R105" s="15"/>
      <c r="S105" s="15"/>
      <c r="T105" s="15"/>
      <c r="U105" s="15"/>
      <c r="V105" s="15"/>
      <c r="W105" s="15"/>
      <c r="X105" s="15"/>
      <c r="Y105" s="15"/>
      <c r="Z105" s="15"/>
    </row>
    <row r="106" spans="1:26" s="19" customFormat="1" ht="47.25" x14ac:dyDescent="0.25">
      <c r="A106" s="15"/>
      <c r="B106" s="20">
        <f t="shared" si="1"/>
        <v>99</v>
      </c>
      <c r="C106" s="21">
        <v>1012953</v>
      </c>
      <c r="D106" s="20" t="s">
        <v>124</v>
      </c>
      <c r="E106" s="20" t="s">
        <v>16</v>
      </c>
      <c r="F106" s="20"/>
      <c r="G106" s="20" t="s">
        <v>168</v>
      </c>
      <c r="H106" s="20" t="s">
        <v>159</v>
      </c>
      <c r="I106" s="20" t="s">
        <v>162</v>
      </c>
      <c r="J106" s="22" t="s">
        <v>151</v>
      </c>
      <c r="K106" s="23"/>
      <c r="L106" s="25"/>
      <c r="M106" s="15"/>
      <c r="N106" s="15"/>
      <c r="O106" s="15"/>
      <c r="P106" s="15"/>
      <c r="Q106" s="15"/>
      <c r="R106" s="15"/>
      <c r="S106" s="15"/>
      <c r="T106" s="15"/>
      <c r="U106" s="15"/>
      <c r="V106" s="15"/>
      <c r="W106" s="15"/>
      <c r="X106" s="15"/>
      <c r="Y106" s="15"/>
      <c r="Z106" s="15"/>
    </row>
    <row r="107" spans="1:26" s="19" customFormat="1" ht="47.25" x14ac:dyDescent="0.25">
      <c r="A107" s="15"/>
      <c r="B107" s="20">
        <f t="shared" si="1"/>
        <v>100</v>
      </c>
      <c r="C107" s="21">
        <v>1012965</v>
      </c>
      <c r="D107" s="20" t="s">
        <v>124</v>
      </c>
      <c r="E107" s="20"/>
      <c r="F107" s="20" t="s">
        <v>119</v>
      </c>
      <c r="G107" s="20" t="s">
        <v>169</v>
      </c>
      <c r="H107" s="20" t="s">
        <v>159</v>
      </c>
      <c r="I107" s="20" t="s">
        <v>162</v>
      </c>
      <c r="J107" s="22" t="s">
        <v>151</v>
      </c>
      <c r="K107" s="23"/>
      <c r="L107" s="25"/>
      <c r="M107" s="15"/>
      <c r="N107" s="15"/>
      <c r="O107" s="15"/>
      <c r="P107" s="15"/>
      <c r="Q107" s="15"/>
      <c r="R107" s="15"/>
      <c r="S107" s="15"/>
      <c r="T107" s="15"/>
      <c r="U107" s="15"/>
      <c r="V107" s="15"/>
      <c r="W107" s="15"/>
      <c r="X107" s="15"/>
      <c r="Y107" s="15"/>
      <c r="Z107" s="15"/>
    </row>
    <row r="108" spans="1:26" s="19" customFormat="1" ht="31.5" x14ac:dyDescent="0.25">
      <c r="A108" s="15"/>
      <c r="B108" s="20">
        <f t="shared" si="1"/>
        <v>101</v>
      </c>
      <c r="C108" s="21">
        <v>1012969</v>
      </c>
      <c r="D108" s="20" t="s">
        <v>124</v>
      </c>
      <c r="E108" s="20"/>
      <c r="F108" s="20" t="s">
        <v>119</v>
      </c>
      <c r="G108" s="20" t="s">
        <v>170</v>
      </c>
      <c r="H108" s="20" t="s">
        <v>159</v>
      </c>
      <c r="I108" s="20" t="s">
        <v>162</v>
      </c>
      <c r="J108" s="22" t="s">
        <v>151</v>
      </c>
      <c r="K108" s="23"/>
      <c r="L108" s="25"/>
      <c r="M108" s="15"/>
      <c r="N108" s="15"/>
      <c r="O108" s="15"/>
      <c r="P108" s="15"/>
      <c r="Q108" s="15"/>
      <c r="R108" s="15"/>
      <c r="S108" s="15"/>
      <c r="T108" s="15"/>
      <c r="U108" s="15"/>
      <c r="V108" s="15"/>
      <c r="W108" s="15"/>
      <c r="X108" s="15"/>
      <c r="Y108" s="15"/>
      <c r="Z108" s="15"/>
    </row>
    <row r="109" spans="1:26" s="19" customFormat="1" ht="31.5" x14ac:dyDescent="0.25">
      <c r="A109" s="15"/>
      <c r="B109" s="20">
        <f t="shared" si="1"/>
        <v>102</v>
      </c>
      <c r="C109" s="21">
        <v>1012971</v>
      </c>
      <c r="D109" s="20" t="s">
        <v>124</v>
      </c>
      <c r="E109" s="20"/>
      <c r="F109" s="20" t="s">
        <v>119</v>
      </c>
      <c r="G109" s="20" t="s">
        <v>171</v>
      </c>
      <c r="H109" s="20" t="s">
        <v>159</v>
      </c>
      <c r="I109" s="20" t="s">
        <v>162</v>
      </c>
      <c r="J109" s="22" t="s">
        <v>151</v>
      </c>
      <c r="K109" s="23"/>
      <c r="L109" s="25"/>
      <c r="M109" s="15"/>
      <c r="N109" s="15"/>
      <c r="O109" s="15"/>
      <c r="P109" s="15"/>
      <c r="Q109" s="15"/>
      <c r="R109" s="15"/>
      <c r="S109" s="15"/>
      <c r="T109" s="15"/>
      <c r="U109" s="15"/>
      <c r="V109" s="15"/>
      <c r="W109" s="15"/>
      <c r="X109" s="15"/>
      <c r="Y109" s="15"/>
      <c r="Z109" s="15"/>
    </row>
    <row r="110" spans="1:26" s="19" customFormat="1" ht="31.5" x14ac:dyDescent="0.25">
      <c r="A110" s="15"/>
      <c r="B110" s="20">
        <f t="shared" si="1"/>
        <v>103</v>
      </c>
      <c r="C110" s="21">
        <v>1013751</v>
      </c>
      <c r="D110" s="20" t="s">
        <v>124</v>
      </c>
      <c r="E110" s="20" t="s">
        <v>16</v>
      </c>
      <c r="F110" s="20"/>
      <c r="G110" s="20" t="s">
        <v>172</v>
      </c>
      <c r="H110" s="20" t="s">
        <v>159</v>
      </c>
      <c r="I110" s="20" t="s">
        <v>162</v>
      </c>
      <c r="J110" s="22" t="s">
        <v>151</v>
      </c>
      <c r="K110" s="23"/>
      <c r="L110" s="25"/>
      <c r="M110" s="15"/>
      <c r="N110" s="15"/>
      <c r="O110" s="15"/>
      <c r="P110" s="15"/>
      <c r="Q110" s="15"/>
      <c r="R110" s="15"/>
      <c r="S110" s="15"/>
      <c r="T110" s="15"/>
      <c r="U110" s="15"/>
      <c r="V110" s="15"/>
      <c r="W110" s="15"/>
      <c r="X110" s="15"/>
      <c r="Y110" s="15"/>
      <c r="Z110" s="15"/>
    </row>
    <row r="111" spans="1:26" s="19" customFormat="1" ht="31.5" x14ac:dyDescent="0.25">
      <c r="A111" s="15"/>
      <c r="B111" s="20">
        <f t="shared" si="1"/>
        <v>104</v>
      </c>
      <c r="C111" s="21">
        <v>1013755</v>
      </c>
      <c r="D111" s="20" t="s">
        <v>124</v>
      </c>
      <c r="E111" s="20" t="s">
        <v>16</v>
      </c>
      <c r="F111" s="20"/>
      <c r="G111" s="20" t="s">
        <v>173</v>
      </c>
      <c r="H111" s="20" t="s">
        <v>159</v>
      </c>
      <c r="I111" s="20" t="s">
        <v>162</v>
      </c>
      <c r="J111" s="22" t="s">
        <v>151</v>
      </c>
      <c r="K111" s="23"/>
      <c r="L111" s="25"/>
      <c r="M111" s="15"/>
      <c r="N111" s="15"/>
      <c r="O111" s="15"/>
      <c r="P111" s="15"/>
      <c r="Q111" s="15"/>
      <c r="R111" s="15"/>
      <c r="S111" s="15"/>
      <c r="T111" s="15"/>
      <c r="U111" s="15"/>
      <c r="V111" s="15"/>
      <c r="W111" s="15"/>
      <c r="X111" s="15"/>
      <c r="Y111" s="15"/>
      <c r="Z111" s="15"/>
    </row>
    <row r="112" spans="1:26" s="19" customFormat="1" ht="31.5" x14ac:dyDescent="0.25">
      <c r="A112" s="15"/>
      <c r="B112" s="20">
        <f t="shared" si="1"/>
        <v>105</v>
      </c>
      <c r="C112" s="21">
        <v>2001842</v>
      </c>
      <c r="D112" s="20" t="s">
        <v>124</v>
      </c>
      <c r="E112" s="20"/>
      <c r="F112" s="20" t="s">
        <v>119</v>
      </c>
      <c r="G112" s="20" t="s">
        <v>174</v>
      </c>
      <c r="H112" s="20" t="s">
        <v>159</v>
      </c>
      <c r="I112" s="20" t="s">
        <v>162</v>
      </c>
      <c r="J112" s="22" t="s">
        <v>151</v>
      </c>
      <c r="K112" s="23"/>
      <c r="L112" s="25"/>
      <c r="M112" s="15"/>
      <c r="N112" s="15"/>
      <c r="O112" s="15"/>
      <c r="P112" s="15"/>
      <c r="Q112" s="15"/>
      <c r="R112" s="15"/>
      <c r="S112" s="15"/>
      <c r="T112" s="15"/>
      <c r="U112" s="15"/>
      <c r="V112" s="15"/>
      <c r="W112" s="15"/>
      <c r="X112" s="15"/>
      <c r="Y112" s="15"/>
      <c r="Z112" s="15"/>
    </row>
    <row r="113" spans="1:26" s="19" customFormat="1" ht="31.5" x14ac:dyDescent="0.25">
      <c r="A113" s="15"/>
      <c r="B113" s="20">
        <f t="shared" si="1"/>
        <v>106</v>
      </c>
      <c r="C113" s="21">
        <v>3000315</v>
      </c>
      <c r="D113" s="20" t="s">
        <v>124</v>
      </c>
      <c r="E113" s="20" t="s">
        <v>16</v>
      </c>
      <c r="F113" s="20"/>
      <c r="G113" s="20" t="s">
        <v>175</v>
      </c>
      <c r="H113" s="20" t="s">
        <v>159</v>
      </c>
      <c r="I113" s="20" t="s">
        <v>162</v>
      </c>
      <c r="J113" s="22" t="s">
        <v>151</v>
      </c>
      <c r="K113" s="23"/>
      <c r="L113" s="25"/>
      <c r="M113" s="15"/>
      <c r="N113" s="15"/>
      <c r="O113" s="15"/>
      <c r="P113" s="15"/>
      <c r="Q113" s="15"/>
      <c r="R113" s="15"/>
      <c r="S113" s="15"/>
      <c r="T113" s="15"/>
      <c r="U113" s="15"/>
      <c r="V113" s="15"/>
      <c r="W113" s="15"/>
      <c r="X113" s="15"/>
      <c r="Y113" s="15"/>
      <c r="Z113" s="15"/>
    </row>
    <row r="114" spans="1:26" s="19" customFormat="1" ht="31.5" x14ac:dyDescent="0.25">
      <c r="A114" s="15"/>
      <c r="B114" s="20">
        <f t="shared" si="1"/>
        <v>107</v>
      </c>
      <c r="C114" s="21">
        <v>3000465</v>
      </c>
      <c r="D114" s="20" t="s">
        <v>124</v>
      </c>
      <c r="E114" s="20" t="s">
        <v>16</v>
      </c>
      <c r="F114" s="20"/>
      <c r="G114" s="20" t="s">
        <v>176</v>
      </c>
      <c r="H114" s="20" t="s">
        <v>43</v>
      </c>
      <c r="I114" s="20" t="s">
        <v>44</v>
      </c>
      <c r="J114" s="22" t="s">
        <v>177</v>
      </c>
      <c r="K114" s="23"/>
      <c r="L114" s="25"/>
      <c r="M114" s="15"/>
      <c r="N114" s="15"/>
      <c r="O114" s="15"/>
      <c r="P114" s="15"/>
      <c r="Q114" s="15"/>
      <c r="R114" s="15"/>
      <c r="S114" s="15"/>
      <c r="T114" s="15"/>
      <c r="U114" s="15"/>
      <c r="V114" s="15"/>
      <c r="W114" s="15"/>
      <c r="X114" s="15"/>
      <c r="Y114" s="15"/>
      <c r="Z114" s="15"/>
    </row>
    <row r="115" spans="1:26" s="19" customFormat="1" ht="31.5" x14ac:dyDescent="0.25">
      <c r="A115" s="15"/>
      <c r="B115" s="20">
        <f t="shared" si="1"/>
        <v>108</v>
      </c>
      <c r="C115" s="21">
        <v>3000466</v>
      </c>
      <c r="D115" s="20" t="s">
        <v>124</v>
      </c>
      <c r="E115" s="20" t="s">
        <v>16</v>
      </c>
      <c r="F115" s="20"/>
      <c r="G115" s="20" t="s">
        <v>178</v>
      </c>
      <c r="H115" s="20" t="s">
        <v>179</v>
      </c>
      <c r="I115" s="20" t="s">
        <v>165</v>
      </c>
      <c r="J115" s="22" t="s">
        <v>166</v>
      </c>
      <c r="K115" s="23"/>
      <c r="L115" s="25"/>
      <c r="M115" s="15"/>
      <c r="N115" s="15"/>
      <c r="O115" s="15"/>
      <c r="P115" s="15"/>
      <c r="Q115" s="15"/>
      <c r="R115" s="15"/>
      <c r="S115" s="15"/>
      <c r="T115" s="15"/>
      <c r="U115" s="15"/>
      <c r="V115" s="15"/>
      <c r="W115" s="15"/>
      <c r="X115" s="15"/>
      <c r="Y115" s="15"/>
      <c r="Z115" s="15"/>
    </row>
    <row r="116" spans="1:26" s="19" customFormat="1" ht="110.25" x14ac:dyDescent="0.25">
      <c r="A116" s="15"/>
      <c r="B116" s="20">
        <f t="shared" si="1"/>
        <v>109</v>
      </c>
      <c r="C116" s="21">
        <v>1008723</v>
      </c>
      <c r="D116" s="20" t="s">
        <v>124</v>
      </c>
      <c r="E116" s="20" t="s">
        <v>16</v>
      </c>
      <c r="F116" s="20"/>
      <c r="G116" s="20" t="s">
        <v>180</v>
      </c>
      <c r="H116" s="20" t="s">
        <v>159</v>
      </c>
      <c r="I116" s="20" t="s">
        <v>162</v>
      </c>
      <c r="J116" s="22" t="s">
        <v>151</v>
      </c>
      <c r="K116" s="23"/>
      <c r="L116" s="25"/>
      <c r="M116" s="15"/>
      <c r="N116" s="15"/>
      <c r="O116" s="15"/>
      <c r="P116" s="15"/>
      <c r="Q116" s="15"/>
      <c r="R116" s="15"/>
      <c r="S116" s="15"/>
      <c r="T116" s="15"/>
      <c r="U116" s="15"/>
      <c r="V116" s="15"/>
      <c r="W116" s="15"/>
      <c r="X116" s="15"/>
      <c r="Y116" s="15"/>
      <c r="Z116" s="15"/>
    </row>
    <row r="117" spans="1:26" s="19" customFormat="1" ht="63" x14ac:dyDescent="0.25">
      <c r="A117" s="15"/>
      <c r="B117" s="20">
        <f t="shared" si="1"/>
        <v>110</v>
      </c>
      <c r="C117" s="21">
        <v>1008721</v>
      </c>
      <c r="D117" s="20" t="s">
        <v>124</v>
      </c>
      <c r="E117" s="20" t="s">
        <v>16</v>
      </c>
      <c r="F117" s="20"/>
      <c r="G117" s="20" t="s">
        <v>181</v>
      </c>
      <c r="H117" s="20" t="s">
        <v>159</v>
      </c>
      <c r="I117" s="20" t="s">
        <v>162</v>
      </c>
      <c r="J117" s="22" t="s">
        <v>151</v>
      </c>
      <c r="K117" s="23"/>
      <c r="L117" s="25"/>
      <c r="M117" s="15"/>
      <c r="N117" s="15"/>
      <c r="O117" s="15"/>
      <c r="P117" s="15"/>
      <c r="Q117" s="15"/>
      <c r="R117" s="15"/>
      <c r="S117" s="15"/>
      <c r="T117" s="15"/>
      <c r="U117" s="15"/>
      <c r="V117" s="15"/>
      <c r="W117" s="15"/>
      <c r="X117" s="15"/>
      <c r="Y117" s="15"/>
      <c r="Z117" s="15"/>
    </row>
    <row r="118" spans="1:26" s="19" customFormat="1" ht="63" x14ac:dyDescent="0.25">
      <c r="A118" s="15"/>
      <c r="B118" s="20">
        <f t="shared" si="1"/>
        <v>111</v>
      </c>
      <c r="C118" s="21">
        <v>1008725</v>
      </c>
      <c r="D118" s="20" t="s">
        <v>124</v>
      </c>
      <c r="E118" s="20"/>
      <c r="F118" s="20" t="s">
        <v>16</v>
      </c>
      <c r="G118" s="20" t="s">
        <v>182</v>
      </c>
      <c r="H118" s="20" t="s">
        <v>159</v>
      </c>
      <c r="I118" s="20" t="s">
        <v>162</v>
      </c>
      <c r="J118" s="22" t="s">
        <v>151</v>
      </c>
      <c r="K118" s="23"/>
      <c r="L118" s="25"/>
      <c r="M118" s="15"/>
      <c r="N118" s="15"/>
      <c r="O118" s="15"/>
      <c r="P118" s="15"/>
      <c r="Q118" s="15"/>
      <c r="R118" s="15"/>
      <c r="S118" s="15"/>
      <c r="T118" s="15"/>
      <c r="U118" s="15"/>
      <c r="V118" s="15"/>
      <c r="W118" s="15"/>
      <c r="X118" s="15"/>
      <c r="Y118" s="15"/>
      <c r="Z118" s="15"/>
    </row>
    <row r="119" spans="1:26" s="19" customFormat="1" ht="31.5" x14ac:dyDescent="0.25">
      <c r="A119" s="15"/>
      <c r="B119" s="20">
        <f t="shared" si="1"/>
        <v>112</v>
      </c>
      <c r="C119" s="21">
        <v>1014997</v>
      </c>
      <c r="D119" s="20" t="s">
        <v>124</v>
      </c>
      <c r="E119" s="20"/>
      <c r="F119" s="20" t="s">
        <v>16</v>
      </c>
      <c r="G119" s="20" t="s">
        <v>183</v>
      </c>
      <c r="H119" s="20" t="s">
        <v>149</v>
      </c>
      <c r="I119" s="20" t="s">
        <v>150</v>
      </c>
      <c r="J119" s="20" t="s">
        <v>151</v>
      </c>
      <c r="K119" s="23"/>
      <c r="L119" s="22"/>
      <c r="M119" s="15"/>
      <c r="N119" s="15"/>
      <c r="O119" s="15"/>
      <c r="P119" s="15"/>
      <c r="Q119" s="15"/>
      <c r="R119" s="15"/>
      <c r="S119" s="15"/>
      <c r="T119" s="15"/>
      <c r="U119" s="15"/>
      <c r="V119" s="15"/>
      <c r="W119" s="15"/>
      <c r="X119" s="15"/>
      <c r="Y119" s="15"/>
      <c r="Z119" s="15"/>
    </row>
    <row r="120" spans="1:26" s="19" customFormat="1" ht="18.75" x14ac:dyDescent="0.25">
      <c r="A120" s="15"/>
      <c r="B120" s="10" t="s">
        <v>184</v>
      </c>
      <c r="C120" s="16" t="s">
        <v>185</v>
      </c>
      <c r="D120" s="10"/>
      <c r="E120" s="10"/>
      <c r="F120" s="10"/>
      <c r="G120" s="10"/>
      <c r="H120" s="10"/>
      <c r="I120" s="10"/>
      <c r="J120" s="12"/>
      <c r="K120" s="17"/>
      <c r="L120" s="18"/>
      <c r="M120" s="15"/>
      <c r="N120" s="15"/>
      <c r="O120" s="15"/>
      <c r="P120" s="15"/>
      <c r="Q120" s="15"/>
      <c r="R120" s="15"/>
      <c r="S120" s="15"/>
      <c r="T120" s="15"/>
      <c r="U120" s="15"/>
      <c r="V120" s="15"/>
      <c r="W120" s="15"/>
      <c r="X120" s="15"/>
      <c r="Y120" s="15"/>
      <c r="Z120" s="15"/>
    </row>
    <row r="121" spans="1:26" s="19" customFormat="1" ht="47.25" x14ac:dyDescent="0.25">
      <c r="A121" s="15"/>
      <c r="B121" s="20">
        <f t="shared" ref="B121:B141" si="2">ROW()-8</f>
        <v>113</v>
      </c>
      <c r="C121" s="21">
        <v>1003659</v>
      </c>
      <c r="D121" s="20" t="s">
        <v>186</v>
      </c>
      <c r="E121" s="20" t="s">
        <v>16</v>
      </c>
      <c r="F121" s="20"/>
      <c r="G121" s="20" t="s">
        <v>187</v>
      </c>
      <c r="H121" s="20" t="s">
        <v>55</v>
      </c>
      <c r="I121" s="20" t="s">
        <v>56</v>
      </c>
      <c r="J121" s="22" t="s">
        <v>24</v>
      </c>
      <c r="K121" s="23"/>
      <c r="L121" s="18"/>
      <c r="M121" s="15"/>
      <c r="N121" s="15"/>
      <c r="O121" s="15"/>
      <c r="P121" s="15"/>
      <c r="Q121" s="15"/>
      <c r="R121" s="15"/>
      <c r="S121" s="15"/>
      <c r="T121" s="15"/>
      <c r="U121" s="15"/>
      <c r="V121" s="15"/>
      <c r="W121" s="15"/>
      <c r="X121" s="15"/>
      <c r="Y121" s="15"/>
      <c r="Z121" s="15"/>
    </row>
    <row r="122" spans="1:26" s="19" customFormat="1" ht="47.25" x14ac:dyDescent="0.25">
      <c r="A122" s="15"/>
      <c r="B122" s="20">
        <f t="shared" si="2"/>
        <v>114</v>
      </c>
      <c r="C122" s="21">
        <v>1004470</v>
      </c>
      <c r="D122" s="20" t="s">
        <v>186</v>
      </c>
      <c r="E122" s="20" t="s">
        <v>16</v>
      </c>
      <c r="F122" s="20"/>
      <c r="G122" s="20" t="s">
        <v>188</v>
      </c>
      <c r="H122" s="20" t="s">
        <v>55</v>
      </c>
      <c r="I122" s="20" t="s">
        <v>56</v>
      </c>
      <c r="J122" s="22" t="s">
        <v>24</v>
      </c>
      <c r="K122" s="23"/>
      <c r="L122" s="18"/>
      <c r="M122" s="15"/>
      <c r="N122" s="15"/>
      <c r="O122" s="15"/>
      <c r="P122" s="15"/>
      <c r="Q122" s="15"/>
      <c r="R122" s="15"/>
      <c r="S122" s="15"/>
      <c r="T122" s="15"/>
      <c r="U122" s="15"/>
      <c r="V122" s="15"/>
      <c r="W122" s="15"/>
      <c r="X122" s="15"/>
      <c r="Y122" s="15"/>
      <c r="Z122" s="15"/>
    </row>
    <row r="123" spans="1:26" s="19" customFormat="1" ht="47.25" x14ac:dyDescent="0.25">
      <c r="A123" s="15"/>
      <c r="B123" s="20">
        <f t="shared" si="2"/>
        <v>115</v>
      </c>
      <c r="C123" s="21">
        <v>2002253</v>
      </c>
      <c r="D123" s="20" t="s">
        <v>186</v>
      </c>
      <c r="E123" s="20" t="s">
        <v>16</v>
      </c>
      <c r="F123" s="20"/>
      <c r="G123" s="20" t="s">
        <v>189</v>
      </c>
      <c r="H123" s="20" t="s">
        <v>55</v>
      </c>
      <c r="I123" s="20" t="s">
        <v>56</v>
      </c>
      <c r="J123" s="22" t="s">
        <v>24</v>
      </c>
      <c r="K123" s="23"/>
      <c r="L123" s="18"/>
      <c r="M123" s="15"/>
      <c r="N123" s="15"/>
      <c r="O123" s="15"/>
      <c r="P123" s="15"/>
      <c r="Q123" s="15"/>
      <c r="R123" s="15"/>
      <c r="S123" s="15"/>
      <c r="T123" s="15"/>
      <c r="U123" s="15"/>
      <c r="V123" s="15"/>
      <c r="W123" s="15"/>
      <c r="X123" s="15"/>
      <c r="Y123" s="15"/>
      <c r="Z123" s="15"/>
    </row>
    <row r="124" spans="1:26" s="19" customFormat="1" ht="47.25" x14ac:dyDescent="0.25">
      <c r="A124" s="15"/>
      <c r="B124" s="20">
        <f t="shared" si="2"/>
        <v>116</v>
      </c>
      <c r="C124" s="21">
        <v>2002248</v>
      </c>
      <c r="D124" s="20" t="s">
        <v>186</v>
      </c>
      <c r="E124" s="20" t="s">
        <v>16</v>
      </c>
      <c r="F124" s="20"/>
      <c r="G124" s="20" t="s">
        <v>190</v>
      </c>
      <c r="H124" s="20" t="s">
        <v>55</v>
      </c>
      <c r="I124" s="20" t="s">
        <v>56</v>
      </c>
      <c r="J124" s="22" t="s">
        <v>24</v>
      </c>
      <c r="K124" s="23"/>
      <c r="L124" s="18"/>
      <c r="M124" s="15"/>
      <c r="N124" s="15"/>
      <c r="O124" s="15"/>
      <c r="P124" s="15"/>
      <c r="Q124" s="15"/>
      <c r="R124" s="15"/>
      <c r="S124" s="15"/>
      <c r="T124" s="15"/>
      <c r="U124" s="15"/>
      <c r="V124" s="15"/>
      <c r="W124" s="15"/>
      <c r="X124" s="15"/>
      <c r="Y124" s="15"/>
      <c r="Z124" s="15"/>
    </row>
    <row r="125" spans="1:26" s="19" customFormat="1" ht="47.25" x14ac:dyDescent="0.25">
      <c r="A125" s="15"/>
      <c r="B125" s="20">
        <f t="shared" si="2"/>
        <v>117</v>
      </c>
      <c r="C125" s="21">
        <v>2002249</v>
      </c>
      <c r="D125" s="20" t="s">
        <v>186</v>
      </c>
      <c r="E125" s="20" t="s">
        <v>16</v>
      </c>
      <c r="F125" s="20"/>
      <c r="G125" s="20" t="s">
        <v>191</v>
      </c>
      <c r="H125" s="20" t="s">
        <v>55</v>
      </c>
      <c r="I125" s="20" t="s">
        <v>56</v>
      </c>
      <c r="J125" s="22" t="s">
        <v>24</v>
      </c>
      <c r="K125" s="23"/>
      <c r="L125" s="18"/>
      <c r="M125" s="15"/>
      <c r="N125" s="15"/>
      <c r="O125" s="15"/>
      <c r="P125" s="15"/>
      <c r="Q125" s="15"/>
      <c r="R125" s="15"/>
      <c r="S125" s="15"/>
      <c r="T125" s="15"/>
      <c r="U125" s="15"/>
      <c r="V125" s="15"/>
      <c r="W125" s="15"/>
      <c r="X125" s="15"/>
      <c r="Y125" s="15"/>
      <c r="Z125" s="15"/>
    </row>
    <row r="126" spans="1:26" s="19" customFormat="1" ht="47.25" x14ac:dyDescent="0.25">
      <c r="A126" s="15"/>
      <c r="B126" s="20">
        <f t="shared" si="2"/>
        <v>118</v>
      </c>
      <c r="C126" s="21">
        <v>2002544</v>
      </c>
      <c r="D126" s="20" t="s">
        <v>186</v>
      </c>
      <c r="E126" s="20" t="s">
        <v>16</v>
      </c>
      <c r="F126" s="20"/>
      <c r="G126" s="20" t="s">
        <v>192</v>
      </c>
      <c r="H126" s="20" t="s">
        <v>55</v>
      </c>
      <c r="I126" s="20" t="s">
        <v>56</v>
      </c>
      <c r="J126" s="22" t="s">
        <v>24</v>
      </c>
      <c r="K126" s="23"/>
      <c r="L126" s="18"/>
      <c r="M126" s="15"/>
      <c r="N126" s="15"/>
      <c r="O126" s="15"/>
      <c r="P126" s="15"/>
      <c r="Q126" s="15"/>
      <c r="R126" s="15"/>
      <c r="S126" s="15"/>
      <c r="T126" s="15"/>
      <c r="U126" s="15"/>
      <c r="V126" s="15"/>
      <c r="W126" s="15"/>
      <c r="X126" s="15"/>
      <c r="Y126" s="15"/>
      <c r="Z126" s="15"/>
    </row>
    <row r="127" spans="1:26" s="19" customFormat="1" ht="47.25" x14ac:dyDescent="0.25">
      <c r="A127" s="15"/>
      <c r="B127" s="20">
        <f t="shared" si="2"/>
        <v>119</v>
      </c>
      <c r="C127" s="21">
        <v>2002548</v>
      </c>
      <c r="D127" s="20" t="s">
        <v>186</v>
      </c>
      <c r="E127" s="20" t="s">
        <v>16</v>
      </c>
      <c r="F127" s="20"/>
      <c r="G127" s="20" t="s">
        <v>193</v>
      </c>
      <c r="H127" s="20" t="s">
        <v>55</v>
      </c>
      <c r="I127" s="20" t="s">
        <v>56</v>
      </c>
      <c r="J127" s="22" t="s">
        <v>24</v>
      </c>
      <c r="K127" s="23"/>
      <c r="L127" s="18"/>
      <c r="M127" s="15"/>
      <c r="N127" s="15"/>
      <c r="O127" s="15"/>
      <c r="P127" s="15"/>
      <c r="Q127" s="15"/>
      <c r="R127" s="15"/>
      <c r="S127" s="15"/>
      <c r="T127" s="15"/>
      <c r="U127" s="15"/>
      <c r="V127" s="15"/>
      <c r="W127" s="15"/>
      <c r="X127" s="15"/>
      <c r="Y127" s="15"/>
      <c r="Z127" s="15"/>
    </row>
    <row r="128" spans="1:26" s="19" customFormat="1" ht="47.25" x14ac:dyDescent="0.25">
      <c r="A128" s="15"/>
      <c r="B128" s="20">
        <f t="shared" si="2"/>
        <v>120</v>
      </c>
      <c r="C128" s="21">
        <v>1011938</v>
      </c>
      <c r="D128" s="20" t="s">
        <v>186</v>
      </c>
      <c r="E128" s="20" t="s">
        <v>16</v>
      </c>
      <c r="F128" s="20"/>
      <c r="G128" s="20" t="s">
        <v>194</v>
      </c>
      <c r="H128" s="20" t="s">
        <v>55</v>
      </c>
      <c r="I128" s="20" t="s">
        <v>56</v>
      </c>
      <c r="J128" s="22" t="s">
        <v>24</v>
      </c>
      <c r="K128" s="23"/>
      <c r="L128" s="18"/>
      <c r="M128" s="15"/>
      <c r="N128" s="15"/>
      <c r="O128" s="15"/>
      <c r="P128" s="15"/>
      <c r="Q128" s="15"/>
      <c r="R128" s="15"/>
      <c r="S128" s="15"/>
      <c r="T128" s="15"/>
      <c r="U128" s="15"/>
      <c r="V128" s="15"/>
      <c r="W128" s="15"/>
      <c r="X128" s="15"/>
      <c r="Y128" s="15"/>
      <c r="Z128" s="15"/>
    </row>
    <row r="129" spans="1:26" s="19" customFormat="1" ht="47.25" x14ac:dyDescent="0.25">
      <c r="A129" s="15"/>
      <c r="B129" s="20">
        <f t="shared" si="2"/>
        <v>121</v>
      </c>
      <c r="C129" s="21">
        <v>1013944</v>
      </c>
      <c r="D129" s="20" t="s">
        <v>186</v>
      </c>
      <c r="E129" s="20" t="s">
        <v>16</v>
      </c>
      <c r="F129" s="20"/>
      <c r="G129" s="20" t="s">
        <v>195</v>
      </c>
      <c r="H129" s="20" t="s">
        <v>55</v>
      </c>
      <c r="I129" s="20" t="s">
        <v>56</v>
      </c>
      <c r="J129" s="22" t="s">
        <v>24</v>
      </c>
      <c r="K129" s="23"/>
      <c r="L129" s="18"/>
      <c r="M129" s="15"/>
      <c r="N129" s="15"/>
      <c r="O129" s="15"/>
      <c r="P129" s="15"/>
      <c r="Q129" s="15"/>
      <c r="R129" s="15"/>
      <c r="S129" s="15"/>
      <c r="T129" s="15"/>
      <c r="U129" s="15"/>
      <c r="V129" s="15"/>
      <c r="W129" s="15"/>
      <c r="X129" s="15"/>
      <c r="Y129" s="15"/>
      <c r="Z129" s="15"/>
    </row>
    <row r="130" spans="1:26" s="19" customFormat="1" ht="31.5" x14ac:dyDescent="0.25">
      <c r="A130" s="15"/>
      <c r="B130" s="20">
        <f t="shared" si="2"/>
        <v>122</v>
      </c>
      <c r="C130" s="21">
        <v>1013910</v>
      </c>
      <c r="D130" s="20" t="s">
        <v>186</v>
      </c>
      <c r="E130" s="20" t="s">
        <v>16</v>
      </c>
      <c r="F130" s="20"/>
      <c r="G130" s="20" t="s">
        <v>196</v>
      </c>
      <c r="H130" s="20" t="s">
        <v>43</v>
      </c>
      <c r="I130" s="20" t="s">
        <v>44</v>
      </c>
      <c r="J130" s="22" t="s">
        <v>45</v>
      </c>
      <c r="K130" s="23"/>
      <c r="L130" s="18"/>
      <c r="M130" s="15"/>
      <c r="N130" s="15"/>
      <c r="O130" s="15"/>
      <c r="P130" s="15"/>
      <c r="Q130" s="15"/>
      <c r="R130" s="15"/>
      <c r="S130" s="15"/>
      <c r="T130" s="15"/>
      <c r="U130" s="15"/>
      <c r="V130" s="15"/>
      <c r="W130" s="15"/>
      <c r="X130" s="15"/>
      <c r="Y130" s="15"/>
      <c r="Z130" s="15"/>
    </row>
    <row r="131" spans="1:26" s="19" customFormat="1" ht="47.25" x14ac:dyDescent="0.25">
      <c r="A131" s="15"/>
      <c r="B131" s="20">
        <f t="shared" si="2"/>
        <v>123</v>
      </c>
      <c r="C131" s="21">
        <v>1013918</v>
      </c>
      <c r="D131" s="20" t="s">
        <v>186</v>
      </c>
      <c r="E131" s="20" t="s">
        <v>16</v>
      </c>
      <c r="F131" s="20"/>
      <c r="G131" s="20" t="s">
        <v>197</v>
      </c>
      <c r="H131" s="20" t="s">
        <v>55</v>
      </c>
      <c r="I131" s="20" t="s">
        <v>56</v>
      </c>
      <c r="J131" s="22" t="s">
        <v>24</v>
      </c>
      <c r="K131" s="23"/>
      <c r="L131" s="18"/>
      <c r="M131" s="15"/>
      <c r="N131" s="15"/>
      <c r="O131" s="15"/>
      <c r="P131" s="15"/>
      <c r="Q131" s="15"/>
      <c r="R131" s="15"/>
      <c r="S131" s="15"/>
      <c r="T131" s="15"/>
      <c r="U131" s="15"/>
      <c r="V131" s="15"/>
      <c r="W131" s="15"/>
      <c r="X131" s="15"/>
      <c r="Y131" s="15"/>
      <c r="Z131" s="15"/>
    </row>
    <row r="132" spans="1:26" s="19" customFormat="1" ht="31.5" x14ac:dyDescent="0.25">
      <c r="A132" s="15"/>
      <c r="B132" s="20">
        <f t="shared" si="2"/>
        <v>124</v>
      </c>
      <c r="C132" s="21">
        <v>1013911</v>
      </c>
      <c r="D132" s="20" t="s">
        <v>186</v>
      </c>
      <c r="E132" s="20" t="s">
        <v>16</v>
      </c>
      <c r="F132" s="20"/>
      <c r="G132" s="20" t="s">
        <v>198</v>
      </c>
      <c r="H132" s="20" t="s">
        <v>43</v>
      </c>
      <c r="I132" s="20" t="s">
        <v>44</v>
      </c>
      <c r="J132" s="22" t="s">
        <v>45</v>
      </c>
      <c r="K132" s="23"/>
      <c r="L132" s="18"/>
      <c r="M132" s="15"/>
      <c r="N132" s="15"/>
      <c r="O132" s="15"/>
      <c r="P132" s="15"/>
      <c r="Q132" s="15"/>
      <c r="R132" s="15"/>
      <c r="S132" s="15"/>
      <c r="T132" s="15"/>
      <c r="U132" s="15"/>
      <c r="V132" s="15"/>
      <c r="W132" s="15"/>
      <c r="X132" s="15"/>
      <c r="Y132" s="15"/>
      <c r="Z132" s="15"/>
    </row>
    <row r="133" spans="1:26" s="19" customFormat="1" ht="63" x14ac:dyDescent="0.25">
      <c r="A133" s="15"/>
      <c r="B133" s="20">
        <f t="shared" si="2"/>
        <v>125</v>
      </c>
      <c r="C133" s="21">
        <v>1014882</v>
      </c>
      <c r="D133" s="20" t="s">
        <v>186</v>
      </c>
      <c r="E133" s="20" t="s">
        <v>16</v>
      </c>
      <c r="F133" s="20"/>
      <c r="G133" s="20" t="s">
        <v>199</v>
      </c>
      <c r="H133" s="20" t="s">
        <v>200</v>
      </c>
      <c r="I133" s="20" t="s">
        <v>201</v>
      </c>
      <c r="J133" s="22" t="s">
        <v>32</v>
      </c>
      <c r="K133" s="23"/>
      <c r="L133" s="18"/>
      <c r="M133" s="15"/>
      <c r="N133" s="15"/>
      <c r="O133" s="15"/>
      <c r="P133" s="15"/>
      <c r="Q133" s="15"/>
      <c r="R133" s="15"/>
      <c r="S133" s="15"/>
      <c r="T133" s="15"/>
      <c r="U133" s="15"/>
      <c r="V133" s="15"/>
      <c r="W133" s="15"/>
      <c r="X133" s="15"/>
      <c r="Y133" s="15"/>
      <c r="Z133" s="15"/>
    </row>
    <row r="134" spans="1:26" s="19" customFormat="1" ht="173.25" x14ac:dyDescent="0.25">
      <c r="A134" s="15"/>
      <c r="B134" s="20">
        <f t="shared" si="2"/>
        <v>126</v>
      </c>
      <c r="C134" s="21">
        <v>1014883</v>
      </c>
      <c r="D134" s="20" t="s">
        <v>186</v>
      </c>
      <c r="E134" s="20" t="s">
        <v>16</v>
      </c>
      <c r="F134" s="20"/>
      <c r="G134" s="20" t="s">
        <v>202</v>
      </c>
      <c r="H134" s="20" t="s">
        <v>203</v>
      </c>
      <c r="I134" s="20" t="s">
        <v>201</v>
      </c>
      <c r="J134" s="22" t="s">
        <v>32</v>
      </c>
      <c r="K134" s="23"/>
      <c r="L134" s="18"/>
      <c r="M134" s="15"/>
      <c r="N134" s="15"/>
      <c r="O134" s="15"/>
      <c r="P134" s="15"/>
      <c r="Q134" s="15"/>
      <c r="R134" s="15"/>
      <c r="S134" s="15"/>
      <c r="T134" s="15"/>
      <c r="U134" s="15"/>
      <c r="V134" s="15"/>
      <c r="W134" s="15"/>
      <c r="X134" s="15"/>
      <c r="Y134" s="15"/>
      <c r="Z134" s="15"/>
    </row>
    <row r="135" spans="1:26" s="19" customFormat="1" ht="173.25" x14ac:dyDescent="0.25">
      <c r="A135" s="15"/>
      <c r="B135" s="20">
        <f t="shared" si="2"/>
        <v>127</v>
      </c>
      <c r="C135" s="21">
        <v>1014678</v>
      </c>
      <c r="D135" s="20" t="s">
        <v>186</v>
      </c>
      <c r="E135" s="20" t="s">
        <v>16</v>
      </c>
      <c r="F135" s="20"/>
      <c r="G135" s="20" t="s">
        <v>204</v>
      </c>
      <c r="H135" s="20" t="s">
        <v>205</v>
      </c>
      <c r="I135" s="20" t="s">
        <v>201</v>
      </c>
      <c r="J135" s="22" t="s">
        <v>32</v>
      </c>
      <c r="K135" s="23"/>
      <c r="L135" s="18"/>
      <c r="M135" s="15"/>
      <c r="N135" s="15"/>
      <c r="O135" s="15"/>
      <c r="P135" s="15"/>
      <c r="Q135" s="15"/>
      <c r="R135" s="15"/>
      <c r="S135" s="15"/>
      <c r="T135" s="15"/>
      <c r="U135" s="15"/>
      <c r="V135" s="15"/>
      <c r="W135" s="15"/>
      <c r="X135" s="15"/>
      <c r="Y135" s="15"/>
      <c r="Z135" s="15"/>
    </row>
    <row r="136" spans="1:26" s="19" customFormat="1" ht="173.25" x14ac:dyDescent="0.25">
      <c r="A136" s="15"/>
      <c r="B136" s="20">
        <f t="shared" si="2"/>
        <v>128</v>
      </c>
      <c r="C136" s="21">
        <v>1014656</v>
      </c>
      <c r="D136" s="20" t="s">
        <v>186</v>
      </c>
      <c r="E136" s="20" t="s">
        <v>16</v>
      </c>
      <c r="F136" s="20"/>
      <c r="G136" s="20" t="s">
        <v>206</v>
      </c>
      <c r="H136" s="20" t="s">
        <v>205</v>
      </c>
      <c r="I136" s="20" t="s">
        <v>201</v>
      </c>
      <c r="J136" s="22" t="s">
        <v>32</v>
      </c>
      <c r="K136" s="23"/>
      <c r="L136" s="18"/>
      <c r="M136" s="15"/>
      <c r="N136" s="15"/>
      <c r="O136" s="15"/>
      <c r="P136" s="15"/>
      <c r="Q136" s="15"/>
      <c r="R136" s="15"/>
      <c r="S136" s="15"/>
      <c r="T136" s="15"/>
      <c r="U136" s="15"/>
      <c r="V136" s="15"/>
      <c r="W136" s="15"/>
      <c r="X136" s="15"/>
      <c r="Y136" s="15"/>
      <c r="Z136" s="15"/>
    </row>
    <row r="137" spans="1:26" s="19" customFormat="1" ht="94.5" x14ac:dyDescent="0.25">
      <c r="A137" s="15"/>
      <c r="B137" s="20">
        <f t="shared" si="2"/>
        <v>129</v>
      </c>
      <c r="C137" s="21">
        <v>1014988</v>
      </c>
      <c r="D137" s="20" t="s">
        <v>186</v>
      </c>
      <c r="E137" s="20" t="s">
        <v>16</v>
      </c>
      <c r="F137" s="20"/>
      <c r="G137" s="20" t="s">
        <v>207</v>
      </c>
      <c r="H137" s="20" t="s">
        <v>208</v>
      </c>
      <c r="I137" s="20" t="s">
        <v>209</v>
      </c>
      <c r="J137" s="22" t="s">
        <v>210</v>
      </c>
      <c r="K137" s="23"/>
      <c r="L137" s="18"/>
      <c r="M137" s="15"/>
      <c r="N137" s="15"/>
      <c r="O137" s="15"/>
      <c r="P137" s="15"/>
      <c r="Q137" s="15"/>
      <c r="R137" s="15"/>
      <c r="S137" s="15"/>
      <c r="T137" s="15"/>
      <c r="U137" s="15"/>
      <c r="V137" s="15"/>
      <c r="W137" s="15"/>
      <c r="X137" s="15"/>
      <c r="Y137" s="15"/>
      <c r="Z137" s="15"/>
    </row>
    <row r="138" spans="1:26" s="19" customFormat="1" ht="94.5" x14ac:dyDescent="0.25">
      <c r="A138" s="15"/>
      <c r="B138" s="20">
        <f t="shared" si="2"/>
        <v>130</v>
      </c>
      <c r="C138" s="21">
        <v>1014991</v>
      </c>
      <c r="D138" s="20" t="s">
        <v>186</v>
      </c>
      <c r="E138" s="20" t="s">
        <v>16</v>
      </c>
      <c r="F138" s="20"/>
      <c r="G138" s="20" t="s">
        <v>211</v>
      </c>
      <c r="H138" s="20" t="s">
        <v>212</v>
      </c>
      <c r="I138" s="20" t="s">
        <v>209</v>
      </c>
      <c r="J138" s="22" t="s">
        <v>210</v>
      </c>
      <c r="K138" s="23"/>
      <c r="L138" s="18"/>
      <c r="M138" s="15"/>
      <c r="N138" s="15"/>
      <c r="O138" s="15"/>
      <c r="P138" s="15"/>
      <c r="Q138" s="15"/>
      <c r="R138" s="15"/>
      <c r="S138" s="15"/>
      <c r="T138" s="15"/>
      <c r="U138" s="15"/>
      <c r="V138" s="15"/>
      <c r="W138" s="15"/>
      <c r="X138" s="15"/>
      <c r="Y138" s="15"/>
      <c r="Z138" s="15"/>
    </row>
    <row r="139" spans="1:26" s="19" customFormat="1" ht="31.5" x14ac:dyDescent="0.25">
      <c r="A139" s="15"/>
      <c r="B139" s="20">
        <f t="shared" si="2"/>
        <v>131</v>
      </c>
      <c r="C139" s="21">
        <v>1013955</v>
      </c>
      <c r="D139" s="20" t="s">
        <v>186</v>
      </c>
      <c r="E139" s="20" t="s">
        <v>16</v>
      </c>
      <c r="F139" s="20"/>
      <c r="G139" s="20" t="s">
        <v>213</v>
      </c>
      <c r="H139" s="20" t="s">
        <v>214</v>
      </c>
      <c r="I139" s="20" t="s">
        <v>201</v>
      </c>
      <c r="J139" s="22" t="s">
        <v>32</v>
      </c>
      <c r="K139" s="23"/>
      <c r="L139" s="18"/>
      <c r="M139" s="15"/>
      <c r="N139" s="15"/>
      <c r="O139" s="15"/>
      <c r="P139" s="15"/>
      <c r="Q139" s="15"/>
      <c r="R139" s="15"/>
      <c r="S139" s="15"/>
      <c r="T139" s="15"/>
      <c r="U139" s="15"/>
      <c r="V139" s="15"/>
      <c r="W139" s="15"/>
      <c r="X139" s="15"/>
      <c r="Y139" s="15"/>
      <c r="Z139" s="15"/>
    </row>
    <row r="140" spans="1:26" s="19" customFormat="1" ht="47.25" x14ac:dyDescent="0.25">
      <c r="A140" s="15"/>
      <c r="B140" s="20">
        <f t="shared" si="2"/>
        <v>132</v>
      </c>
      <c r="C140" s="21">
        <v>1004376</v>
      </c>
      <c r="D140" s="20" t="s">
        <v>186</v>
      </c>
      <c r="E140" s="20" t="s">
        <v>16</v>
      </c>
      <c r="F140" s="20"/>
      <c r="G140" s="20" t="s">
        <v>215</v>
      </c>
      <c r="H140" s="20" t="s">
        <v>216</v>
      </c>
      <c r="I140" s="20" t="s">
        <v>56</v>
      </c>
      <c r="J140" s="22" t="s">
        <v>24</v>
      </c>
      <c r="K140" s="23"/>
      <c r="L140" s="18"/>
      <c r="M140" s="15"/>
      <c r="N140" s="15"/>
      <c r="O140" s="15"/>
      <c r="P140" s="15"/>
      <c r="Q140" s="15"/>
      <c r="R140" s="15"/>
      <c r="S140" s="15"/>
      <c r="T140" s="15"/>
      <c r="U140" s="15"/>
      <c r="V140" s="15"/>
      <c r="W140" s="15"/>
      <c r="X140" s="15"/>
      <c r="Y140" s="15"/>
      <c r="Z140" s="15"/>
    </row>
    <row r="141" spans="1:26" s="19" customFormat="1" ht="47.25" x14ac:dyDescent="0.25">
      <c r="A141" s="15"/>
      <c r="B141" s="20">
        <f t="shared" si="2"/>
        <v>133</v>
      </c>
      <c r="C141" s="21">
        <v>1004429</v>
      </c>
      <c r="D141" s="20" t="s">
        <v>186</v>
      </c>
      <c r="E141" s="20" t="s">
        <v>16</v>
      </c>
      <c r="F141" s="20"/>
      <c r="G141" s="20" t="s">
        <v>217</v>
      </c>
      <c r="H141" s="20" t="s">
        <v>216</v>
      </c>
      <c r="I141" s="20" t="s">
        <v>56</v>
      </c>
      <c r="J141" s="22" t="s">
        <v>24</v>
      </c>
      <c r="K141" s="23"/>
      <c r="L141" s="18"/>
      <c r="M141" s="15"/>
      <c r="N141" s="15"/>
      <c r="O141" s="15"/>
      <c r="P141" s="15"/>
      <c r="Q141" s="15"/>
      <c r="R141" s="15"/>
      <c r="S141" s="15"/>
      <c r="T141" s="15"/>
      <c r="U141" s="15"/>
      <c r="V141" s="15"/>
      <c r="W141" s="15"/>
      <c r="X141" s="15"/>
      <c r="Y141" s="15"/>
      <c r="Z141" s="15"/>
    </row>
    <row r="142" spans="1:26" s="19" customFormat="1" ht="18.75" x14ac:dyDescent="0.25">
      <c r="A142" s="15"/>
      <c r="B142" s="10" t="s">
        <v>218</v>
      </c>
      <c r="C142" s="16" t="s">
        <v>219</v>
      </c>
      <c r="D142" s="10"/>
      <c r="E142" s="10"/>
      <c r="F142" s="10"/>
      <c r="G142" s="10"/>
      <c r="H142" s="10"/>
      <c r="I142" s="10"/>
      <c r="J142" s="12"/>
      <c r="K142" s="17"/>
      <c r="L142" s="18"/>
      <c r="M142" s="15"/>
      <c r="N142" s="15"/>
      <c r="O142" s="15"/>
      <c r="P142" s="15"/>
      <c r="Q142" s="15"/>
      <c r="R142" s="15"/>
      <c r="S142" s="15"/>
      <c r="T142" s="15"/>
      <c r="U142" s="15"/>
      <c r="V142" s="15"/>
      <c r="W142" s="15"/>
      <c r="X142" s="15"/>
      <c r="Y142" s="15"/>
      <c r="Z142" s="15"/>
    </row>
    <row r="143" spans="1:26" s="19" customFormat="1" ht="47.25" x14ac:dyDescent="0.25">
      <c r="A143" s="15"/>
      <c r="B143" s="20">
        <f t="shared" ref="B143:B198" si="3">ROW()-9</f>
        <v>134</v>
      </c>
      <c r="C143" s="21">
        <v>1000049</v>
      </c>
      <c r="D143" s="20" t="s">
        <v>220</v>
      </c>
      <c r="E143" s="20" t="s">
        <v>16</v>
      </c>
      <c r="F143" s="20"/>
      <c r="G143" s="20" t="s">
        <v>221</v>
      </c>
      <c r="H143" s="20" t="s">
        <v>30</v>
      </c>
      <c r="I143" s="20" t="s">
        <v>31</v>
      </c>
      <c r="J143" s="22" t="s">
        <v>32</v>
      </c>
      <c r="K143" s="17"/>
      <c r="L143" s="24"/>
      <c r="M143" s="15"/>
      <c r="N143" s="15"/>
      <c r="O143" s="15"/>
      <c r="P143" s="15"/>
      <c r="Q143" s="15"/>
      <c r="R143" s="15"/>
      <c r="S143" s="15"/>
      <c r="T143" s="15"/>
      <c r="U143" s="15"/>
      <c r="V143" s="15"/>
      <c r="W143" s="15"/>
      <c r="X143" s="15"/>
      <c r="Y143" s="15"/>
      <c r="Z143" s="15"/>
    </row>
    <row r="144" spans="1:26" s="19" customFormat="1" ht="63" x14ac:dyDescent="0.25">
      <c r="A144" s="15"/>
      <c r="B144" s="20">
        <f t="shared" si="3"/>
        <v>135</v>
      </c>
      <c r="C144" s="21">
        <v>1000987</v>
      </c>
      <c r="D144" s="20" t="s">
        <v>220</v>
      </c>
      <c r="E144" s="20" t="s">
        <v>16</v>
      </c>
      <c r="F144" s="20"/>
      <c r="G144" s="20" t="s">
        <v>222</v>
      </c>
      <c r="H144" s="20" t="s">
        <v>223</v>
      </c>
      <c r="I144" s="20" t="s">
        <v>224</v>
      </c>
      <c r="J144" s="22" t="s">
        <v>225</v>
      </c>
      <c r="K144" s="17"/>
      <c r="L144" s="24"/>
      <c r="M144" s="15"/>
      <c r="N144" s="15"/>
      <c r="O144" s="15"/>
      <c r="P144" s="15"/>
      <c r="Q144" s="15"/>
      <c r="R144" s="15"/>
      <c r="S144" s="15"/>
      <c r="T144" s="15"/>
      <c r="U144" s="15"/>
      <c r="V144" s="15"/>
      <c r="W144" s="15"/>
      <c r="X144" s="15"/>
      <c r="Y144" s="15"/>
      <c r="Z144" s="15"/>
    </row>
    <row r="145" spans="1:26" s="19" customFormat="1" ht="47.25" x14ac:dyDescent="0.25">
      <c r="A145" s="15"/>
      <c r="B145" s="20">
        <f t="shared" si="3"/>
        <v>136</v>
      </c>
      <c r="C145" s="21">
        <v>1003634</v>
      </c>
      <c r="D145" s="20" t="s">
        <v>220</v>
      </c>
      <c r="E145" s="20" t="s">
        <v>16</v>
      </c>
      <c r="F145" s="20"/>
      <c r="G145" s="20" t="s">
        <v>226</v>
      </c>
      <c r="H145" s="20" t="s">
        <v>227</v>
      </c>
      <c r="I145" s="20" t="s">
        <v>228</v>
      </c>
      <c r="J145" s="22" t="s">
        <v>229</v>
      </c>
      <c r="K145" s="17"/>
      <c r="L145" s="24"/>
      <c r="M145" s="15"/>
      <c r="N145" s="15"/>
      <c r="O145" s="15"/>
      <c r="P145" s="15"/>
      <c r="Q145" s="15"/>
      <c r="R145" s="15"/>
      <c r="S145" s="15"/>
      <c r="T145" s="15"/>
      <c r="U145" s="15"/>
      <c r="V145" s="15"/>
      <c r="W145" s="15"/>
      <c r="X145" s="15"/>
      <c r="Y145" s="15"/>
      <c r="Z145" s="15"/>
    </row>
    <row r="146" spans="1:26" s="19" customFormat="1" ht="47.25" x14ac:dyDescent="0.25">
      <c r="A146" s="15"/>
      <c r="B146" s="20">
        <f t="shared" si="3"/>
        <v>137</v>
      </c>
      <c r="C146" s="21">
        <v>1003650</v>
      </c>
      <c r="D146" s="20" t="s">
        <v>220</v>
      </c>
      <c r="E146" s="20" t="s">
        <v>16</v>
      </c>
      <c r="F146" s="20"/>
      <c r="G146" s="20" t="s">
        <v>230</v>
      </c>
      <c r="H146" s="20" t="s">
        <v>227</v>
      </c>
      <c r="I146" s="20" t="s">
        <v>228</v>
      </c>
      <c r="J146" s="22" t="s">
        <v>229</v>
      </c>
      <c r="K146" s="17"/>
      <c r="L146" s="24"/>
      <c r="M146" s="15"/>
      <c r="N146" s="15"/>
      <c r="O146" s="15"/>
      <c r="P146" s="15"/>
      <c r="Q146" s="15"/>
      <c r="R146" s="15"/>
      <c r="S146" s="15"/>
      <c r="T146" s="15"/>
      <c r="U146" s="15"/>
      <c r="V146" s="15"/>
      <c r="W146" s="15"/>
      <c r="X146" s="15"/>
      <c r="Y146" s="15"/>
      <c r="Z146" s="15"/>
    </row>
    <row r="147" spans="1:26" s="19" customFormat="1" ht="47.25" x14ac:dyDescent="0.25">
      <c r="A147" s="15"/>
      <c r="B147" s="20">
        <f t="shared" si="3"/>
        <v>138</v>
      </c>
      <c r="C147" s="21">
        <v>1004122</v>
      </c>
      <c r="D147" s="20" t="s">
        <v>220</v>
      </c>
      <c r="E147" s="20" t="s">
        <v>16</v>
      </c>
      <c r="F147" s="20"/>
      <c r="G147" s="20" t="s">
        <v>231</v>
      </c>
      <c r="H147" s="20" t="s">
        <v>30</v>
      </c>
      <c r="I147" s="20" t="s">
        <v>31</v>
      </c>
      <c r="J147" s="22" t="s">
        <v>32</v>
      </c>
      <c r="K147" s="17"/>
      <c r="L147" s="24"/>
      <c r="M147" s="15"/>
      <c r="N147" s="15"/>
      <c r="O147" s="15"/>
      <c r="P147" s="15"/>
      <c r="Q147" s="15"/>
      <c r="R147" s="15"/>
      <c r="S147" s="15"/>
      <c r="T147" s="15"/>
      <c r="U147" s="15"/>
      <c r="V147" s="15"/>
      <c r="W147" s="15"/>
      <c r="X147" s="15"/>
      <c r="Y147" s="15"/>
      <c r="Z147" s="15"/>
    </row>
    <row r="148" spans="1:26" s="19" customFormat="1" ht="47.25" x14ac:dyDescent="0.25">
      <c r="A148" s="15"/>
      <c r="B148" s="20">
        <f t="shared" si="3"/>
        <v>139</v>
      </c>
      <c r="C148" s="21">
        <v>1007927</v>
      </c>
      <c r="D148" s="20" t="s">
        <v>220</v>
      </c>
      <c r="E148" s="20" t="s">
        <v>16</v>
      </c>
      <c r="F148" s="20"/>
      <c r="G148" s="20" t="s">
        <v>232</v>
      </c>
      <c r="H148" s="20" t="s">
        <v>30</v>
      </c>
      <c r="I148" s="20" t="s">
        <v>31</v>
      </c>
      <c r="J148" s="22" t="s">
        <v>32</v>
      </c>
      <c r="K148" s="17"/>
      <c r="L148" s="24"/>
      <c r="M148" s="15"/>
      <c r="N148" s="15"/>
      <c r="O148" s="15"/>
      <c r="P148" s="15"/>
      <c r="Q148" s="15"/>
      <c r="R148" s="15"/>
      <c r="S148" s="15"/>
      <c r="T148" s="15"/>
      <c r="U148" s="15"/>
      <c r="V148" s="15"/>
      <c r="W148" s="15"/>
      <c r="X148" s="15"/>
      <c r="Y148" s="15"/>
      <c r="Z148" s="15"/>
    </row>
    <row r="149" spans="1:26" s="19" customFormat="1" ht="47.25" x14ac:dyDescent="0.25">
      <c r="A149" s="15"/>
      <c r="B149" s="20">
        <f t="shared" si="3"/>
        <v>140</v>
      </c>
      <c r="C149" s="21">
        <v>1007928</v>
      </c>
      <c r="D149" s="20" t="s">
        <v>220</v>
      </c>
      <c r="E149" s="20" t="s">
        <v>16</v>
      </c>
      <c r="F149" s="20"/>
      <c r="G149" s="20" t="s">
        <v>233</v>
      </c>
      <c r="H149" s="20" t="s">
        <v>30</v>
      </c>
      <c r="I149" s="20" t="s">
        <v>31</v>
      </c>
      <c r="J149" s="22" t="s">
        <v>32</v>
      </c>
      <c r="K149" s="17"/>
      <c r="L149" s="24"/>
      <c r="M149" s="15"/>
      <c r="N149" s="15"/>
      <c r="O149" s="15"/>
      <c r="P149" s="15"/>
      <c r="Q149" s="15"/>
      <c r="R149" s="15"/>
      <c r="S149" s="15"/>
      <c r="T149" s="15"/>
      <c r="U149" s="15"/>
      <c r="V149" s="15"/>
      <c r="W149" s="15"/>
      <c r="X149" s="15"/>
      <c r="Y149" s="15"/>
      <c r="Z149" s="15"/>
    </row>
    <row r="150" spans="1:26" s="19" customFormat="1" ht="47.25" x14ac:dyDescent="0.25">
      <c r="A150" s="15"/>
      <c r="B150" s="20">
        <f t="shared" si="3"/>
        <v>141</v>
      </c>
      <c r="C150" s="21">
        <v>1009481</v>
      </c>
      <c r="D150" s="20" t="s">
        <v>220</v>
      </c>
      <c r="E150" s="20" t="s">
        <v>16</v>
      </c>
      <c r="F150" s="20"/>
      <c r="G150" s="20" t="s">
        <v>234</v>
      </c>
      <c r="H150" s="20" t="s">
        <v>235</v>
      </c>
      <c r="I150" s="20" t="s">
        <v>160</v>
      </c>
      <c r="J150" s="22" t="s">
        <v>151</v>
      </c>
      <c r="K150" s="17"/>
      <c r="L150" s="24"/>
      <c r="M150" s="15"/>
      <c r="N150" s="15"/>
      <c r="O150" s="15"/>
      <c r="P150" s="15"/>
      <c r="Q150" s="15"/>
      <c r="R150" s="15"/>
      <c r="S150" s="15"/>
      <c r="T150" s="15"/>
      <c r="U150" s="15"/>
      <c r="V150" s="15"/>
      <c r="W150" s="15"/>
      <c r="X150" s="15"/>
      <c r="Y150" s="15"/>
      <c r="Z150" s="15"/>
    </row>
    <row r="151" spans="1:26" s="19" customFormat="1" ht="47.25" x14ac:dyDescent="0.25">
      <c r="A151" s="15"/>
      <c r="B151" s="20">
        <f t="shared" si="3"/>
        <v>142</v>
      </c>
      <c r="C151" s="21">
        <v>1012062</v>
      </c>
      <c r="D151" s="20" t="s">
        <v>220</v>
      </c>
      <c r="E151" s="20" t="s">
        <v>16</v>
      </c>
      <c r="F151" s="20"/>
      <c r="G151" s="20" t="s">
        <v>236</v>
      </c>
      <c r="H151" s="20" t="s">
        <v>30</v>
      </c>
      <c r="I151" s="20" t="s">
        <v>31</v>
      </c>
      <c r="J151" s="22" t="s">
        <v>32</v>
      </c>
      <c r="K151" s="17"/>
      <c r="L151" s="24"/>
      <c r="M151" s="15"/>
      <c r="N151" s="15"/>
      <c r="O151" s="15"/>
      <c r="P151" s="15"/>
      <c r="Q151" s="15"/>
      <c r="R151" s="15"/>
      <c r="S151" s="15"/>
      <c r="T151" s="15"/>
      <c r="U151" s="15"/>
      <c r="V151" s="15"/>
      <c r="W151" s="15"/>
      <c r="X151" s="15"/>
      <c r="Y151" s="15"/>
      <c r="Z151" s="15"/>
    </row>
    <row r="152" spans="1:26" s="19" customFormat="1" ht="110.25" x14ac:dyDescent="0.25">
      <c r="A152" s="15"/>
      <c r="B152" s="20">
        <f t="shared" si="3"/>
        <v>143</v>
      </c>
      <c r="C152" s="21">
        <v>1013823</v>
      </c>
      <c r="D152" s="20" t="s">
        <v>220</v>
      </c>
      <c r="E152" s="20" t="s">
        <v>16</v>
      </c>
      <c r="F152" s="20"/>
      <c r="G152" s="20" t="s">
        <v>237</v>
      </c>
      <c r="H152" s="20" t="s">
        <v>235</v>
      </c>
      <c r="I152" s="20" t="s">
        <v>160</v>
      </c>
      <c r="J152" s="22" t="s">
        <v>151</v>
      </c>
      <c r="K152" s="17"/>
      <c r="L152" s="24"/>
      <c r="M152" s="15"/>
      <c r="N152" s="15"/>
      <c r="O152" s="15"/>
      <c r="P152" s="15"/>
      <c r="Q152" s="15"/>
      <c r="R152" s="15"/>
      <c r="S152" s="15"/>
      <c r="T152" s="15"/>
      <c r="U152" s="15"/>
      <c r="V152" s="15"/>
      <c r="W152" s="15"/>
      <c r="X152" s="15"/>
      <c r="Y152" s="15"/>
      <c r="Z152" s="15"/>
    </row>
    <row r="153" spans="1:26" s="19" customFormat="1" ht="47.25" x14ac:dyDescent="0.25">
      <c r="A153" s="15"/>
      <c r="B153" s="20">
        <f t="shared" si="3"/>
        <v>144</v>
      </c>
      <c r="C153" s="21">
        <v>1013826</v>
      </c>
      <c r="D153" s="20" t="s">
        <v>220</v>
      </c>
      <c r="E153" s="20" t="s">
        <v>16</v>
      </c>
      <c r="F153" s="20"/>
      <c r="G153" s="20" t="s">
        <v>238</v>
      </c>
      <c r="H153" s="20" t="s">
        <v>235</v>
      </c>
      <c r="I153" s="20" t="s">
        <v>160</v>
      </c>
      <c r="J153" s="22" t="s">
        <v>151</v>
      </c>
      <c r="K153" s="17"/>
      <c r="L153" s="24"/>
      <c r="M153" s="15"/>
      <c r="N153" s="15"/>
      <c r="O153" s="15"/>
      <c r="P153" s="15"/>
      <c r="Q153" s="15"/>
      <c r="R153" s="15"/>
      <c r="S153" s="15"/>
      <c r="T153" s="15"/>
      <c r="U153" s="15"/>
      <c r="V153" s="15"/>
      <c r="W153" s="15"/>
      <c r="X153" s="15"/>
      <c r="Y153" s="15"/>
      <c r="Z153" s="15"/>
    </row>
    <row r="154" spans="1:26" s="19" customFormat="1" ht="110.25" x14ac:dyDescent="0.25">
      <c r="A154" s="15"/>
      <c r="B154" s="20">
        <f t="shared" si="3"/>
        <v>145</v>
      </c>
      <c r="C154" s="21">
        <v>1013949</v>
      </c>
      <c r="D154" s="20" t="s">
        <v>220</v>
      </c>
      <c r="E154" s="20"/>
      <c r="F154" s="20" t="s">
        <v>16</v>
      </c>
      <c r="G154" s="20" t="s">
        <v>239</v>
      </c>
      <c r="H154" s="20" t="s">
        <v>235</v>
      </c>
      <c r="I154" s="20" t="s">
        <v>160</v>
      </c>
      <c r="J154" s="22" t="s">
        <v>151</v>
      </c>
      <c r="K154" s="17"/>
      <c r="L154" s="24"/>
      <c r="M154" s="15"/>
      <c r="N154" s="15"/>
      <c r="O154" s="15"/>
      <c r="P154" s="15"/>
      <c r="Q154" s="15"/>
      <c r="R154" s="15"/>
      <c r="S154" s="15"/>
      <c r="T154" s="15"/>
      <c r="U154" s="15"/>
      <c r="V154" s="15"/>
      <c r="W154" s="15"/>
      <c r="X154" s="15"/>
      <c r="Y154" s="15"/>
      <c r="Z154" s="15"/>
    </row>
    <row r="155" spans="1:26" s="19" customFormat="1" ht="47.25" x14ac:dyDescent="0.25">
      <c r="A155" s="15"/>
      <c r="B155" s="20">
        <f t="shared" si="3"/>
        <v>146</v>
      </c>
      <c r="C155" s="21">
        <v>1013952</v>
      </c>
      <c r="D155" s="20" t="s">
        <v>220</v>
      </c>
      <c r="E155" s="20"/>
      <c r="F155" s="20" t="s">
        <v>16</v>
      </c>
      <c r="G155" s="20" t="s">
        <v>240</v>
      </c>
      <c r="H155" s="20" t="s">
        <v>235</v>
      </c>
      <c r="I155" s="20" t="s">
        <v>160</v>
      </c>
      <c r="J155" s="22" t="s">
        <v>151</v>
      </c>
      <c r="K155" s="17"/>
      <c r="L155" s="24"/>
      <c r="M155" s="15"/>
      <c r="N155" s="15"/>
      <c r="O155" s="15"/>
      <c r="P155" s="15"/>
      <c r="Q155" s="15"/>
      <c r="R155" s="15"/>
      <c r="S155" s="15"/>
      <c r="T155" s="15"/>
      <c r="U155" s="15"/>
      <c r="V155" s="15"/>
      <c r="W155" s="15"/>
      <c r="X155" s="15"/>
      <c r="Y155" s="15"/>
      <c r="Z155" s="15"/>
    </row>
    <row r="156" spans="1:26" s="19" customFormat="1" ht="94.5" x14ac:dyDescent="0.25">
      <c r="A156" s="15"/>
      <c r="B156" s="20">
        <f t="shared" si="3"/>
        <v>147</v>
      </c>
      <c r="C156" s="21">
        <v>1013978</v>
      </c>
      <c r="D156" s="20" t="s">
        <v>220</v>
      </c>
      <c r="E156" s="20"/>
      <c r="F156" s="20" t="s">
        <v>16</v>
      </c>
      <c r="G156" s="20" t="s">
        <v>241</v>
      </c>
      <c r="H156" s="20" t="s">
        <v>242</v>
      </c>
      <c r="I156" s="20" t="s">
        <v>243</v>
      </c>
      <c r="J156" s="22" t="s">
        <v>244</v>
      </c>
      <c r="K156" s="17"/>
      <c r="L156" s="26"/>
      <c r="M156" s="15"/>
      <c r="N156" s="15"/>
      <c r="O156" s="15"/>
      <c r="P156" s="15"/>
      <c r="Q156" s="15"/>
      <c r="R156" s="15"/>
      <c r="S156" s="15"/>
      <c r="T156" s="15"/>
      <c r="U156" s="15"/>
      <c r="V156" s="15"/>
      <c r="W156" s="15"/>
      <c r="X156" s="15"/>
      <c r="Y156" s="15"/>
      <c r="Z156" s="15"/>
    </row>
    <row r="157" spans="1:26" s="19" customFormat="1" ht="63" x14ac:dyDescent="0.25">
      <c r="A157" s="15"/>
      <c r="B157" s="20">
        <f t="shared" si="3"/>
        <v>148</v>
      </c>
      <c r="C157" s="21">
        <v>1013993</v>
      </c>
      <c r="D157" s="20" t="s">
        <v>220</v>
      </c>
      <c r="E157" s="20" t="s">
        <v>16</v>
      </c>
      <c r="F157" s="20"/>
      <c r="G157" s="20" t="s">
        <v>245</v>
      </c>
      <c r="H157" s="20" t="s">
        <v>246</v>
      </c>
      <c r="I157" s="20" t="s">
        <v>247</v>
      </c>
      <c r="J157" s="22" t="s">
        <v>248</v>
      </c>
      <c r="K157" s="17"/>
      <c r="L157" s="26"/>
      <c r="M157" s="15"/>
      <c r="N157" s="15"/>
      <c r="O157" s="15"/>
      <c r="P157" s="15"/>
      <c r="Q157" s="15"/>
      <c r="R157" s="15"/>
      <c r="S157" s="15"/>
      <c r="T157" s="15"/>
      <c r="U157" s="15"/>
      <c r="V157" s="15"/>
      <c r="W157" s="15"/>
      <c r="X157" s="15"/>
      <c r="Y157" s="15"/>
      <c r="Z157" s="15"/>
    </row>
    <row r="158" spans="1:26" s="19" customFormat="1" ht="47.25" x14ac:dyDescent="0.25">
      <c r="A158" s="15"/>
      <c r="B158" s="20">
        <f t="shared" si="3"/>
        <v>149</v>
      </c>
      <c r="C158" s="21">
        <v>1014258</v>
      </c>
      <c r="D158" s="20" t="s">
        <v>220</v>
      </c>
      <c r="E158" s="20"/>
      <c r="F158" s="20" t="s">
        <v>16</v>
      </c>
      <c r="G158" s="20" t="s">
        <v>249</v>
      </c>
      <c r="H158" s="20" t="s">
        <v>235</v>
      </c>
      <c r="I158" s="20" t="s">
        <v>160</v>
      </c>
      <c r="J158" s="22" t="s">
        <v>151</v>
      </c>
      <c r="K158" s="17"/>
      <c r="L158" s="24"/>
      <c r="M158" s="15"/>
      <c r="N158" s="15"/>
      <c r="O158" s="15"/>
      <c r="P158" s="15"/>
      <c r="Q158" s="15"/>
      <c r="R158" s="15"/>
      <c r="S158" s="15"/>
      <c r="T158" s="15"/>
      <c r="U158" s="15"/>
      <c r="V158" s="15"/>
      <c r="W158" s="15"/>
      <c r="X158" s="15"/>
      <c r="Y158" s="15"/>
      <c r="Z158" s="15"/>
    </row>
    <row r="159" spans="1:26" s="19" customFormat="1" ht="63" x14ac:dyDescent="0.25">
      <c r="A159" s="15"/>
      <c r="B159" s="20">
        <f t="shared" si="3"/>
        <v>150</v>
      </c>
      <c r="C159" s="21">
        <v>1014859</v>
      </c>
      <c r="D159" s="20" t="s">
        <v>220</v>
      </c>
      <c r="E159" s="20"/>
      <c r="F159" s="20" t="s">
        <v>16</v>
      </c>
      <c r="G159" s="20" t="s">
        <v>250</v>
      </c>
      <c r="H159" s="20" t="s">
        <v>251</v>
      </c>
      <c r="I159" s="20" t="s">
        <v>252</v>
      </c>
      <c r="J159" s="22" t="s">
        <v>45</v>
      </c>
      <c r="K159" s="17"/>
      <c r="L159" s="24"/>
      <c r="M159" s="15"/>
      <c r="N159" s="15"/>
      <c r="O159" s="15"/>
      <c r="P159" s="15"/>
      <c r="Q159" s="15"/>
      <c r="R159" s="15"/>
      <c r="S159" s="15"/>
      <c r="T159" s="15"/>
      <c r="U159" s="15"/>
      <c r="V159" s="15"/>
      <c r="W159" s="15"/>
      <c r="X159" s="15"/>
      <c r="Y159" s="15"/>
      <c r="Z159" s="15"/>
    </row>
    <row r="160" spans="1:26" s="19" customFormat="1" ht="47.25" x14ac:dyDescent="0.25">
      <c r="A160" s="15"/>
      <c r="B160" s="20">
        <f t="shared" si="3"/>
        <v>151</v>
      </c>
      <c r="C160" s="21">
        <v>2001236</v>
      </c>
      <c r="D160" s="20" t="s">
        <v>220</v>
      </c>
      <c r="E160" s="20" t="s">
        <v>16</v>
      </c>
      <c r="F160" s="20"/>
      <c r="G160" s="20" t="s">
        <v>253</v>
      </c>
      <c r="H160" s="20" t="s">
        <v>30</v>
      </c>
      <c r="I160" s="20" t="s">
        <v>31</v>
      </c>
      <c r="J160" s="22" t="s">
        <v>32</v>
      </c>
      <c r="K160" s="17"/>
      <c r="L160" s="24"/>
      <c r="M160" s="15"/>
      <c r="N160" s="15"/>
      <c r="O160" s="15"/>
      <c r="P160" s="15"/>
      <c r="Q160" s="15"/>
      <c r="R160" s="15"/>
      <c r="S160" s="15"/>
      <c r="T160" s="15"/>
      <c r="U160" s="15"/>
      <c r="V160" s="15"/>
      <c r="W160" s="15"/>
      <c r="X160" s="15"/>
      <c r="Y160" s="15"/>
      <c r="Z160" s="15"/>
    </row>
    <row r="161" spans="1:26" s="19" customFormat="1" ht="63" x14ac:dyDescent="0.25">
      <c r="A161" s="15"/>
      <c r="B161" s="20">
        <f t="shared" si="3"/>
        <v>152</v>
      </c>
      <c r="C161" s="21">
        <v>2001793</v>
      </c>
      <c r="D161" s="20" t="s">
        <v>220</v>
      </c>
      <c r="E161" s="20" t="s">
        <v>16</v>
      </c>
      <c r="F161" s="20"/>
      <c r="G161" s="20" t="s">
        <v>254</v>
      </c>
      <c r="H161" s="20" t="s">
        <v>251</v>
      </c>
      <c r="I161" s="20" t="s">
        <v>252</v>
      </c>
      <c r="J161" s="22" t="s">
        <v>45</v>
      </c>
      <c r="K161" s="17"/>
      <c r="L161" s="24"/>
      <c r="M161" s="15"/>
      <c r="N161" s="15"/>
      <c r="O161" s="15"/>
      <c r="P161" s="15"/>
      <c r="Q161" s="15"/>
      <c r="R161" s="15"/>
      <c r="S161" s="15"/>
      <c r="T161" s="15"/>
      <c r="U161" s="15"/>
      <c r="V161" s="15"/>
      <c r="W161" s="15"/>
      <c r="X161" s="15"/>
      <c r="Y161" s="15"/>
      <c r="Z161" s="15"/>
    </row>
    <row r="162" spans="1:26" s="19" customFormat="1" ht="47.25" x14ac:dyDescent="0.25">
      <c r="A162" s="15"/>
      <c r="B162" s="20">
        <f t="shared" si="3"/>
        <v>153</v>
      </c>
      <c r="C162" s="21">
        <v>2002750</v>
      </c>
      <c r="D162" s="20" t="s">
        <v>220</v>
      </c>
      <c r="E162" s="20" t="s">
        <v>16</v>
      </c>
      <c r="F162" s="20"/>
      <c r="G162" s="20" t="s">
        <v>255</v>
      </c>
      <c r="H162" s="20" t="s">
        <v>235</v>
      </c>
      <c r="I162" s="20" t="s">
        <v>160</v>
      </c>
      <c r="J162" s="22" t="s">
        <v>151</v>
      </c>
      <c r="K162" s="17"/>
      <c r="L162" s="24"/>
      <c r="M162" s="15"/>
      <c r="N162" s="15"/>
      <c r="O162" s="15"/>
      <c r="P162" s="15"/>
      <c r="Q162" s="15"/>
      <c r="R162" s="15"/>
      <c r="S162" s="15"/>
      <c r="T162" s="15"/>
      <c r="U162" s="15"/>
      <c r="V162" s="15"/>
      <c r="W162" s="15"/>
      <c r="X162" s="15"/>
      <c r="Y162" s="15"/>
      <c r="Z162" s="15"/>
    </row>
    <row r="163" spans="1:26" s="19" customFormat="1" ht="78.75" x14ac:dyDescent="0.25">
      <c r="A163" s="15"/>
      <c r="B163" s="20">
        <f t="shared" si="3"/>
        <v>154</v>
      </c>
      <c r="C163" s="21">
        <v>2001827</v>
      </c>
      <c r="D163" s="20" t="s">
        <v>256</v>
      </c>
      <c r="E163" s="20" t="s">
        <v>16</v>
      </c>
      <c r="F163" s="20"/>
      <c r="G163" s="20" t="s">
        <v>257</v>
      </c>
      <c r="H163" s="20" t="s">
        <v>258</v>
      </c>
      <c r="I163" s="20" t="s">
        <v>56</v>
      </c>
      <c r="J163" s="22" t="s">
        <v>259</v>
      </c>
      <c r="K163" s="23"/>
      <c r="L163" s="24"/>
      <c r="M163" s="15"/>
      <c r="N163" s="15"/>
      <c r="O163" s="15"/>
      <c r="P163" s="15"/>
      <c r="Q163" s="15"/>
      <c r="R163" s="15"/>
      <c r="S163" s="15"/>
      <c r="T163" s="15"/>
      <c r="U163" s="15"/>
      <c r="V163" s="15"/>
      <c r="W163" s="15"/>
      <c r="X163" s="15"/>
      <c r="Y163" s="15"/>
      <c r="Z163" s="15"/>
    </row>
    <row r="164" spans="1:26" s="19" customFormat="1" ht="94.5" x14ac:dyDescent="0.25">
      <c r="A164" s="15"/>
      <c r="B164" s="20">
        <f t="shared" si="3"/>
        <v>155</v>
      </c>
      <c r="C164" s="21">
        <v>1013861</v>
      </c>
      <c r="D164" s="20" t="s">
        <v>220</v>
      </c>
      <c r="E164" s="20" t="s">
        <v>16</v>
      </c>
      <c r="F164" s="20"/>
      <c r="G164" s="20" t="s">
        <v>260</v>
      </c>
      <c r="H164" s="20" t="s">
        <v>261</v>
      </c>
      <c r="I164" s="20" t="s">
        <v>262</v>
      </c>
      <c r="J164" s="22" t="s">
        <v>177</v>
      </c>
      <c r="K164" s="23"/>
      <c r="L164" s="24"/>
      <c r="M164" s="15"/>
      <c r="N164" s="15"/>
      <c r="O164" s="15"/>
      <c r="P164" s="15"/>
      <c r="Q164" s="15"/>
      <c r="R164" s="15"/>
      <c r="S164" s="15"/>
      <c r="T164" s="15"/>
      <c r="U164" s="15"/>
      <c r="V164" s="15"/>
      <c r="W164" s="15"/>
      <c r="X164" s="15"/>
      <c r="Y164" s="15"/>
      <c r="Z164" s="15"/>
    </row>
    <row r="165" spans="1:26" s="19" customFormat="1" ht="78.75" x14ac:dyDescent="0.25">
      <c r="A165" s="15"/>
      <c r="B165" s="20">
        <f t="shared" si="3"/>
        <v>156</v>
      </c>
      <c r="C165" s="21">
        <v>2001730</v>
      </c>
      <c r="D165" s="20" t="s">
        <v>256</v>
      </c>
      <c r="E165" s="20" t="s">
        <v>16</v>
      </c>
      <c r="F165" s="20"/>
      <c r="G165" s="20" t="s">
        <v>263</v>
      </c>
      <c r="H165" s="20" t="s">
        <v>264</v>
      </c>
      <c r="I165" s="20" t="s">
        <v>56</v>
      </c>
      <c r="J165" s="22" t="s">
        <v>259</v>
      </c>
      <c r="K165" s="23"/>
      <c r="L165" s="18"/>
      <c r="M165" s="15"/>
      <c r="N165" s="15"/>
      <c r="O165" s="15"/>
      <c r="P165" s="15"/>
      <c r="Q165" s="15"/>
      <c r="R165" s="15"/>
      <c r="S165" s="15"/>
      <c r="T165" s="15"/>
      <c r="U165" s="15"/>
      <c r="V165" s="15"/>
      <c r="W165" s="15"/>
      <c r="X165" s="15"/>
      <c r="Y165" s="15"/>
      <c r="Z165" s="15"/>
    </row>
    <row r="166" spans="1:26" s="19" customFormat="1" ht="78.75" x14ac:dyDescent="0.25">
      <c r="A166" s="15"/>
      <c r="B166" s="20">
        <f t="shared" si="3"/>
        <v>157</v>
      </c>
      <c r="C166" s="27">
        <v>2001730</v>
      </c>
      <c r="D166" s="24" t="s">
        <v>265</v>
      </c>
      <c r="E166" s="28" t="s">
        <v>16</v>
      </c>
      <c r="F166" s="28"/>
      <c r="G166" s="24" t="s">
        <v>263</v>
      </c>
      <c r="H166" s="29" t="s">
        <v>264</v>
      </c>
      <c r="I166" s="20" t="s">
        <v>56</v>
      </c>
      <c r="J166" s="22" t="s">
        <v>259</v>
      </c>
      <c r="K166" s="30" t="s">
        <v>266</v>
      </c>
      <c r="L166" s="24"/>
      <c r="M166" s="15"/>
      <c r="N166" s="15"/>
      <c r="O166" s="15"/>
      <c r="P166" s="15"/>
      <c r="Q166" s="15"/>
      <c r="R166" s="15"/>
      <c r="S166" s="15"/>
      <c r="T166" s="15"/>
      <c r="U166" s="15"/>
      <c r="V166" s="15"/>
      <c r="W166" s="15"/>
      <c r="X166" s="15"/>
      <c r="Y166" s="15"/>
      <c r="Z166" s="15"/>
    </row>
    <row r="167" spans="1:26" s="19" customFormat="1" ht="47.25" x14ac:dyDescent="0.25">
      <c r="A167" s="15"/>
      <c r="B167" s="20">
        <f t="shared" si="3"/>
        <v>158</v>
      </c>
      <c r="C167" s="21">
        <v>1003111</v>
      </c>
      <c r="D167" s="20" t="s">
        <v>58</v>
      </c>
      <c r="E167" s="20" t="s">
        <v>16</v>
      </c>
      <c r="F167" s="20"/>
      <c r="G167" s="20" t="s">
        <v>267</v>
      </c>
      <c r="H167" s="20" t="s">
        <v>268</v>
      </c>
      <c r="I167" s="20" t="s">
        <v>56</v>
      </c>
      <c r="J167" s="22" t="s">
        <v>259</v>
      </c>
      <c r="K167" s="23"/>
      <c r="L167" s="18"/>
      <c r="M167" s="15"/>
      <c r="N167" s="15"/>
      <c r="O167" s="15"/>
      <c r="P167" s="15"/>
      <c r="Q167" s="15"/>
      <c r="R167" s="15"/>
      <c r="S167" s="15"/>
      <c r="T167" s="15"/>
      <c r="U167" s="15"/>
      <c r="V167" s="15"/>
      <c r="W167" s="15"/>
      <c r="X167" s="15"/>
      <c r="Y167" s="15"/>
      <c r="Z167" s="15"/>
    </row>
    <row r="168" spans="1:26" s="19" customFormat="1" ht="47.25" x14ac:dyDescent="0.25">
      <c r="A168" s="15"/>
      <c r="B168" s="20">
        <f t="shared" si="3"/>
        <v>159</v>
      </c>
      <c r="C168" s="21">
        <v>1003082</v>
      </c>
      <c r="D168" s="20" t="s">
        <v>58</v>
      </c>
      <c r="E168" s="20" t="s">
        <v>16</v>
      </c>
      <c r="F168" s="20"/>
      <c r="G168" s="20" t="s">
        <v>269</v>
      </c>
      <c r="H168" s="20" t="s">
        <v>268</v>
      </c>
      <c r="I168" s="20" t="s">
        <v>56</v>
      </c>
      <c r="J168" s="22" t="s">
        <v>259</v>
      </c>
      <c r="K168" s="23"/>
      <c r="L168" s="18"/>
      <c r="M168" s="15"/>
      <c r="N168" s="15"/>
      <c r="O168" s="15"/>
      <c r="P168" s="15"/>
      <c r="Q168" s="15"/>
      <c r="R168" s="15"/>
      <c r="S168" s="15"/>
      <c r="T168" s="15"/>
      <c r="U168" s="15"/>
      <c r="V168" s="15"/>
      <c r="W168" s="15"/>
      <c r="X168" s="15"/>
      <c r="Y168" s="15"/>
      <c r="Z168" s="15"/>
    </row>
    <row r="169" spans="1:26" s="19" customFormat="1" ht="47.25" x14ac:dyDescent="0.25">
      <c r="A169" s="15"/>
      <c r="B169" s="20">
        <f t="shared" si="3"/>
        <v>160</v>
      </c>
      <c r="C169" s="21">
        <v>2001254</v>
      </c>
      <c r="D169" s="20" t="s">
        <v>58</v>
      </c>
      <c r="E169" s="20" t="s">
        <v>16</v>
      </c>
      <c r="F169" s="20"/>
      <c r="G169" s="20" t="s">
        <v>270</v>
      </c>
      <c r="H169" s="20" t="s">
        <v>271</v>
      </c>
      <c r="I169" s="20" t="s">
        <v>56</v>
      </c>
      <c r="J169" s="22" t="s">
        <v>259</v>
      </c>
      <c r="K169" s="23"/>
      <c r="L169" s="18"/>
      <c r="M169" s="15"/>
      <c r="N169" s="15"/>
      <c r="O169" s="15"/>
      <c r="P169" s="15"/>
      <c r="Q169" s="15"/>
      <c r="R169" s="15"/>
      <c r="S169" s="15"/>
      <c r="T169" s="15"/>
      <c r="U169" s="15"/>
      <c r="V169" s="15"/>
      <c r="W169" s="15"/>
      <c r="X169" s="15"/>
      <c r="Y169" s="15"/>
      <c r="Z169" s="15"/>
    </row>
    <row r="170" spans="1:26" s="19" customFormat="1" ht="283.5" x14ac:dyDescent="0.25">
      <c r="A170" s="15"/>
      <c r="B170" s="20">
        <f t="shared" si="3"/>
        <v>161</v>
      </c>
      <c r="C170" s="21">
        <v>1013980</v>
      </c>
      <c r="D170" s="20" t="s">
        <v>220</v>
      </c>
      <c r="E170" s="20" t="s">
        <v>16</v>
      </c>
      <c r="F170" s="20"/>
      <c r="G170" s="20" t="s">
        <v>272</v>
      </c>
      <c r="H170" s="20" t="s">
        <v>273</v>
      </c>
      <c r="I170" s="20" t="s">
        <v>274</v>
      </c>
      <c r="J170" s="22" t="s">
        <v>166</v>
      </c>
      <c r="K170" s="23"/>
      <c r="L170" s="24"/>
      <c r="M170" s="15"/>
      <c r="N170" s="15"/>
      <c r="O170" s="15"/>
      <c r="P170" s="15"/>
      <c r="Q170" s="15"/>
      <c r="R170" s="15"/>
      <c r="S170" s="15"/>
      <c r="T170" s="15"/>
      <c r="U170" s="15"/>
      <c r="V170" s="15"/>
      <c r="W170" s="15"/>
      <c r="X170" s="15"/>
      <c r="Y170" s="15"/>
      <c r="Z170" s="15"/>
    </row>
    <row r="171" spans="1:26" s="19" customFormat="1" ht="63" x14ac:dyDescent="0.25">
      <c r="A171" s="15"/>
      <c r="B171" s="20">
        <f t="shared" si="3"/>
        <v>162</v>
      </c>
      <c r="C171" s="21">
        <v>1012793</v>
      </c>
      <c r="D171" s="20" t="s">
        <v>220</v>
      </c>
      <c r="E171" s="20" t="s">
        <v>16</v>
      </c>
      <c r="F171" s="20"/>
      <c r="G171" s="20" t="s">
        <v>275</v>
      </c>
      <c r="H171" s="20" t="s">
        <v>55</v>
      </c>
      <c r="I171" s="20" t="s">
        <v>56</v>
      </c>
      <c r="J171" s="22" t="s">
        <v>259</v>
      </c>
      <c r="K171" s="23"/>
      <c r="L171" s="24"/>
      <c r="M171" s="15"/>
      <c r="N171" s="15"/>
      <c r="O171" s="15"/>
      <c r="P171" s="15"/>
      <c r="Q171" s="15"/>
      <c r="R171" s="15"/>
      <c r="S171" s="15"/>
      <c r="T171" s="15"/>
      <c r="U171" s="15"/>
      <c r="V171" s="15"/>
      <c r="W171" s="15"/>
      <c r="X171" s="15"/>
      <c r="Y171" s="15"/>
      <c r="Z171" s="15"/>
    </row>
    <row r="172" spans="1:26" s="19" customFormat="1" ht="31.5" x14ac:dyDescent="0.25">
      <c r="A172" s="15"/>
      <c r="B172" s="20">
        <f t="shared" si="3"/>
        <v>163</v>
      </c>
      <c r="C172" s="21">
        <v>2002625</v>
      </c>
      <c r="D172" s="20" t="s">
        <v>276</v>
      </c>
      <c r="E172" s="20" t="s">
        <v>16</v>
      </c>
      <c r="F172" s="20"/>
      <c r="G172" s="20" t="s">
        <v>277</v>
      </c>
      <c r="H172" s="20" t="s">
        <v>159</v>
      </c>
      <c r="I172" s="20" t="s">
        <v>278</v>
      </c>
      <c r="J172" s="22" t="s">
        <v>151</v>
      </c>
      <c r="K172" s="23"/>
      <c r="L172" s="24"/>
      <c r="M172" s="15"/>
      <c r="N172" s="15"/>
      <c r="O172" s="15"/>
      <c r="P172" s="15"/>
      <c r="Q172" s="15"/>
      <c r="R172" s="15"/>
      <c r="S172" s="15"/>
      <c r="T172" s="15"/>
      <c r="U172" s="15"/>
      <c r="V172" s="15"/>
      <c r="W172" s="15"/>
      <c r="X172" s="15"/>
      <c r="Y172" s="15"/>
      <c r="Z172" s="15"/>
    </row>
    <row r="173" spans="1:26" s="19" customFormat="1" ht="47.25" x14ac:dyDescent="0.25">
      <c r="A173" s="15"/>
      <c r="B173" s="20">
        <f t="shared" si="3"/>
        <v>164</v>
      </c>
      <c r="C173" s="21">
        <v>1008003</v>
      </c>
      <c r="D173" s="20" t="s">
        <v>220</v>
      </c>
      <c r="E173" s="20" t="s">
        <v>16</v>
      </c>
      <c r="F173" s="20"/>
      <c r="G173" s="20" t="s">
        <v>279</v>
      </c>
      <c r="H173" s="20" t="s">
        <v>280</v>
      </c>
      <c r="I173" s="20" t="s">
        <v>281</v>
      </c>
      <c r="J173" s="22" t="s">
        <v>177</v>
      </c>
      <c r="K173" s="23"/>
      <c r="L173" s="24"/>
      <c r="M173" s="15"/>
      <c r="N173" s="15"/>
      <c r="O173" s="15"/>
      <c r="P173" s="15"/>
      <c r="Q173" s="15"/>
      <c r="R173" s="15"/>
      <c r="S173" s="15"/>
      <c r="T173" s="15"/>
      <c r="U173" s="15"/>
      <c r="V173" s="15"/>
      <c r="W173" s="15"/>
      <c r="X173" s="15"/>
      <c r="Y173" s="15"/>
      <c r="Z173" s="15"/>
    </row>
    <row r="174" spans="1:26" s="19" customFormat="1" ht="63" x14ac:dyDescent="0.25">
      <c r="A174" s="15"/>
      <c r="B174" s="20">
        <f t="shared" si="3"/>
        <v>165</v>
      </c>
      <c r="C174" s="21">
        <v>1012796</v>
      </c>
      <c r="D174" s="20" t="s">
        <v>220</v>
      </c>
      <c r="E174" s="20"/>
      <c r="F174" s="20" t="s">
        <v>16</v>
      </c>
      <c r="G174" s="20" t="s">
        <v>282</v>
      </c>
      <c r="H174" s="20" t="s">
        <v>283</v>
      </c>
      <c r="I174" s="20" t="s">
        <v>44</v>
      </c>
      <c r="J174" s="22" t="s">
        <v>45</v>
      </c>
      <c r="K174" s="23"/>
      <c r="L174" s="24"/>
      <c r="M174" s="15"/>
      <c r="N174" s="15"/>
      <c r="O174" s="15"/>
      <c r="P174" s="15"/>
      <c r="Q174" s="15"/>
      <c r="R174" s="15"/>
      <c r="S174" s="15"/>
      <c r="T174" s="15"/>
      <c r="U174" s="15"/>
      <c r="V174" s="15"/>
      <c r="W174" s="15"/>
      <c r="X174" s="15"/>
      <c r="Y174" s="15"/>
      <c r="Z174" s="15"/>
    </row>
    <row r="175" spans="1:26" s="19" customFormat="1" ht="47.25" x14ac:dyDescent="0.25">
      <c r="A175" s="15"/>
      <c r="B175" s="20">
        <f t="shared" si="3"/>
        <v>166</v>
      </c>
      <c r="C175" s="21">
        <v>1012790</v>
      </c>
      <c r="D175" s="20" t="s">
        <v>220</v>
      </c>
      <c r="E175" s="20" t="s">
        <v>16</v>
      </c>
      <c r="F175" s="20"/>
      <c r="G175" s="20" t="s">
        <v>284</v>
      </c>
      <c r="H175" s="20" t="s">
        <v>55</v>
      </c>
      <c r="I175" s="20" t="s">
        <v>56</v>
      </c>
      <c r="J175" s="22" t="s">
        <v>259</v>
      </c>
      <c r="K175" s="23"/>
      <c r="L175" s="24"/>
      <c r="M175" s="15"/>
      <c r="N175" s="15"/>
      <c r="O175" s="15"/>
      <c r="P175" s="15"/>
      <c r="Q175" s="15"/>
      <c r="R175" s="15"/>
      <c r="S175" s="15"/>
      <c r="T175" s="15"/>
      <c r="U175" s="15"/>
      <c r="V175" s="15"/>
      <c r="W175" s="15"/>
      <c r="X175" s="15"/>
      <c r="Y175" s="15"/>
      <c r="Z175" s="15"/>
    </row>
    <row r="176" spans="1:26" s="19" customFormat="1" ht="110.25" x14ac:dyDescent="0.25">
      <c r="A176" s="15"/>
      <c r="B176" s="20">
        <f t="shared" si="3"/>
        <v>167</v>
      </c>
      <c r="C176" s="21">
        <v>1013977</v>
      </c>
      <c r="D176" s="20" t="s">
        <v>220</v>
      </c>
      <c r="E176" s="20" t="s">
        <v>16</v>
      </c>
      <c r="F176" s="20"/>
      <c r="G176" s="20" t="s">
        <v>285</v>
      </c>
      <c r="H176" s="20" t="s">
        <v>55</v>
      </c>
      <c r="I176" s="20" t="s">
        <v>56</v>
      </c>
      <c r="J176" s="22" t="s">
        <v>259</v>
      </c>
      <c r="K176" s="23"/>
      <c r="L176" s="24"/>
      <c r="M176" s="15"/>
      <c r="N176" s="15"/>
      <c r="O176" s="15"/>
      <c r="P176" s="15"/>
      <c r="Q176" s="15"/>
      <c r="R176" s="15"/>
      <c r="S176" s="15"/>
      <c r="T176" s="15"/>
      <c r="U176" s="15"/>
      <c r="V176" s="15"/>
      <c r="W176" s="15"/>
      <c r="X176" s="15"/>
      <c r="Y176" s="15"/>
      <c r="Z176" s="15"/>
    </row>
    <row r="177" spans="1:26" s="19" customFormat="1" ht="47.25" x14ac:dyDescent="0.25">
      <c r="A177" s="15"/>
      <c r="B177" s="20">
        <f t="shared" si="3"/>
        <v>168</v>
      </c>
      <c r="C177" s="21">
        <v>1014264</v>
      </c>
      <c r="D177" s="20" t="s">
        <v>220</v>
      </c>
      <c r="E177" s="20" t="s">
        <v>16</v>
      </c>
      <c r="F177" s="20"/>
      <c r="G177" s="20" t="s">
        <v>286</v>
      </c>
      <c r="H177" s="20" t="s">
        <v>287</v>
      </c>
      <c r="I177" s="20" t="s">
        <v>56</v>
      </c>
      <c r="J177" s="22" t="s">
        <v>259</v>
      </c>
      <c r="K177" s="23"/>
      <c r="L177" s="24"/>
      <c r="M177" s="15"/>
      <c r="N177" s="15"/>
      <c r="O177" s="15"/>
      <c r="P177" s="15"/>
      <c r="Q177" s="15"/>
      <c r="R177" s="15"/>
      <c r="S177" s="15"/>
      <c r="T177" s="15"/>
      <c r="U177" s="15"/>
      <c r="V177" s="15"/>
      <c r="W177" s="15"/>
      <c r="X177" s="15"/>
      <c r="Y177" s="15"/>
      <c r="Z177" s="15"/>
    </row>
    <row r="178" spans="1:26" s="19" customFormat="1" ht="47.25" x14ac:dyDescent="0.25">
      <c r="A178" s="15"/>
      <c r="B178" s="20">
        <f t="shared" si="3"/>
        <v>169</v>
      </c>
      <c r="C178" s="21">
        <v>1014267</v>
      </c>
      <c r="D178" s="20" t="s">
        <v>220</v>
      </c>
      <c r="E178" s="20" t="s">
        <v>16</v>
      </c>
      <c r="F178" s="20"/>
      <c r="G178" s="20" t="s">
        <v>288</v>
      </c>
      <c r="H178" s="20" t="s">
        <v>287</v>
      </c>
      <c r="I178" s="20" t="s">
        <v>56</v>
      </c>
      <c r="J178" s="22" t="s">
        <v>259</v>
      </c>
      <c r="K178" s="23"/>
      <c r="L178" s="24"/>
      <c r="M178" s="15"/>
      <c r="N178" s="15"/>
      <c r="O178" s="15"/>
      <c r="P178" s="15"/>
      <c r="Q178" s="15"/>
      <c r="R178" s="15"/>
      <c r="S178" s="15"/>
      <c r="T178" s="15"/>
      <c r="U178" s="15"/>
      <c r="V178" s="15"/>
      <c r="W178" s="15"/>
      <c r="X178" s="15"/>
      <c r="Y178" s="15"/>
      <c r="Z178" s="15"/>
    </row>
    <row r="179" spans="1:26" s="19" customFormat="1" ht="47.25" x14ac:dyDescent="0.25">
      <c r="A179" s="15"/>
      <c r="B179" s="20">
        <f t="shared" si="3"/>
        <v>170</v>
      </c>
      <c r="C179" s="21">
        <v>1014281</v>
      </c>
      <c r="D179" s="20" t="s">
        <v>220</v>
      </c>
      <c r="E179" s="20" t="s">
        <v>16</v>
      </c>
      <c r="F179" s="20"/>
      <c r="G179" s="20" t="s">
        <v>289</v>
      </c>
      <c r="H179" s="20" t="s">
        <v>287</v>
      </c>
      <c r="I179" s="20" t="s">
        <v>56</v>
      </c>
      <c r="J179" s="22" t="s">
        <v>259</v>
      </c>
      <c r="K179" s="23"/>
      <c r="L179" s="24"/>
      <c r="M179" s="15"/>
      <c r="N179" s="15"/>
      <c r="O179" s="15"/>
      <c r="P179" s="15"/>
      <c r="Q179" s="15"/>
      <c r="R179" s="15"/>
      <c r="S179" s="15"/>
      <c r="T179" s="15"/>
      <c r="U179" s="15"/>
      <c r="V179" s="15"/>
      <c r="W179" s="15"/>
      <c r="X179" s="15"/>
      <c r="Y179" s="15"/>
      <c r="Z179" s="15"/>
    </row>
    <row r="180" spans="1:26" s="19" customFormat="1" ht="78.75" x14ac:dyDescent="0.25">
      <c r="A180" s="15"/>
      <c r="B180" s="20">
        <f t="shared" si="3"/>
        <v>171</v>
      </c>
      <c r="C180" s="21">
        <v>1004427</v>
      </c>
      <c r="D180" s="20" t="s">
        <v>220</v>
      </c>
      <c r="E180" s="20" t="s">
        <v>16</v>
      </c>
      <c r="F180" s="20"/>
      <c r="G180" s="20" t="s">
        <v>290</v>
      </c>
      <c r="H180" s="29" t="s">
        <v>291</v>
      </c>
      <c r="I180" s="20" t="s">
        <v>292</v>
      </c>
      <c r="J180" s="22" t="s">
        <v>293</v>
      </c>
      <c r="K180" s="24" t="s">
        <v>266</v>
      </c>
      <c r="L180" s="24"/>
      <c r="M180" s="15"/>
      <c r="N180" s="15"/>
      <c r="O180" s="15"/>
      <c r="P180" s="15"/>
      <c r="Q180" s="15"/>
      <c r="R180" s="15"/>
      <c r="S180" s="15"/>
      <c r="T180" s="15"/>
      <c r="U180" s="15"/>
      <c r="V180" s="15"/>
      <c r="W180" s="15"/>
      <c r="X180" s="15"/>
      <c r="Y180" s="15"/>
      <c r="Z180" s="15"/>
    </row>
    <row r="181" spans="1:26" s="19" customFormat="1" ht="78.75" x14ac:dyDescent="0.25">
      <c r="A181" s="15"/>
      <c r="B181" s="20">
        <f t="shared" si="3"/>
        <v>172</v>
      </c>
      <c r="C181" s="21">
        <v>2001796</v>
      </c>
      <c r="D181" s="20" t="s">
        <v>220</v>
      </c>
      <c r="E181" s="20" t="s">
        <v>16</v>
      </c>
      <c r="F181" s="20"/>
      <c r="G181" s="20" t="s">
        <v>294</v>
      </c>
      <c r="H181" s="24" t="s">
        <v>291</v>
      </c>
      <c r="I181" s="20" t="s">
        <v>292</v>
      </c>
      <c r="J181" s="22" t="s">
        <v>293</v>
      </c>
      <c r="K181" s="24" t="s">
        <v>266</v>
      </c>
      <c r="L181" s="24"/>
      <c r="M181" s="15"/>
      <c r="N181" s="15"/>
      <c r="O181" s="15"/>
      <c r="P181" s="15"/>
      <c r="Q181" s="15"/>
      <c r="R181" s="15"/>
      <c r="S181" s="15"/>
      <c r="T181" s="15"/>
      <c r="U181" s="15"/>
      <c r="V181" s="15"/>
      <c r="W181" s="15"/>
      <c r="X181" s="15"/>
      <c r="Y181" s="15"/>
      <c r="Z181" s="15"/>
    </row>
    <row r="182" spans="1:26" s="19" customFormat="1" ht="94.5" x14ac:dyDescent="0.25">
      <c r="A182" s="15"/>
      <c r="B182" s="20">
        <f t="shared" si="3"/>
        <v>173</v>
      </c>
      <c r="C182" s="21">
        <v>2001426</v>
      </c>
      <c r="D182" s="20" t="s">
        <v>220</v>
      </c>
      <c r="E182" s="20" t="s">
        <v>16</v>
      </c>
      <c r="F182" s="20"/>
      <c r="G182" s="20" t="s">
        <v>295</v>
      </c>
      <c r="H182" s="26" t="s">
        <v>296</v>
      </c>
      <c r="I182" s="31" t="s">
        <v>292</v>
      </c>
      <c r="J182" s="32" t="s">
        <v>293</v>
      </c>
      <c r="K182" s="26" t="s">
        <v>266</v>
      </c>
      <c r="L182" s="26"/>
      <c r="M182" s="15"/>
      <c r="N182" s="15"/>
      <c r="O182" s="15"/>
      <c r="P182" s="15"/>
      <c r="Q182" s="15"/>
      <c r="R182" s="15"/>
      <c r="S182" s="15"/>
      <c r="T182" s="15"/>
      <c r="U182" s="15"/>
      <c r="V182" s="15"/>
      <c r="W182" s="15"/>
      <c r="X182" s="15"/>
      <c r="Y182" s="15"/>
      <c r="Z182" s="15"/>
    </row>
    <row r="183" spans="1:26" s="19" customFormat="1" ht="78.75" x14ac:dyDescent="0.25">
      <c r="A183" s="15"/>
      <c r="B183" s="20">
        <f t="shared" si="3"/>
        <v>174</v>
      </c>
      <c r="C183" s="21">
        <v>2001795</v>
      </c>
      <c r="D183" s="20" t="s">
        <v>220</v>
      </c>
      <c r="E183" s="20" t="s">
        <v>16</v>
      </c>
      <c r="F183" s="20"/>
      <c r="G183" s="20" t="s">
        <v>297</v>
      </c>
      <c r="H183" s="26" t="s">
        <v>291</v>
      </c>
      <c r="I183" s="31" t="s">
        <v>292</v>
      </c>
      <c r="J183" s="32" t="s">
        <v>293</v>
      </c>
      <c r="K183" s="26" t="s">
        <v>266</v>
      </c>
      <c r="L183" s="26"/>
      <c r="M183" s="15"/>
      <c r="N183" s="15"/>
      <c r="O183" s="15"/>
      <c r="P183" s="15"/>
      <c r="Q183" s="15"/>
      <c r="R183" s="15"/>
      <c r="S183" s="15"/>
      <c r="T183" s="15"/>
      <c r="U183" s="15"/>
      <c r="V183" s="15"/>
      <c r="W183" s="15"/>
      <c r="X183" s="15"/>
      <c r="Y183" s="15"/>
      <c r="Z183" s="15"/>
    </row>
    <row r="184" spans="1:26" s="19" customFormat="1" ht="94.5" x14ac:dyDescent="0.25">
      <c r="A184" s="15"/>
      <c r="B184" s="20">
        <f t="shared" si="3"/>
        <v>175</v>
      </c>
      <c r="C184" s="21">
        <v>1003870</v>
      </c>
      <c r="D184" s="20" t="s">
        <v>220</v>
      </c>
      <c r="E184" s="20" t="s">
        <v>16</v>
      </c>
      <c r="F184" s="20"/>
      <c r="G184" s="20" t="s">
        <v>298</v>
      </c>
      <c r="H184" s="26" t="s">
        <v>296</v>
      </c>
      <c r="I184" s="31" t="s">
        <v>292</v>
      </c>
      <c r="J184" s="32" t="s">
        <v>293</v>
      </c>
      <c r="K184" s="26" t="s">
        <v>266</v>
      </c>
      <c r="L184" s="26"/>
      <c r="M184" s="15"/>
      <c r="N184" s="15"/>
      <c r="O184" s="15"/>
      <c r="P184" s="15"/>
      <c r="Q184" s="15"/>
      <c r="R184" s="15"/>
      <c r="S184" s="15"/>
      <c r="T184" s="15"/>
      <c r="U184" s="15"/>
      <c r="V184" s="15"/>
      <c r="W184" s="15"/>
      <c r="X184" s="15"/>
      <c r="Y184" s="15"/>
      <c r="Z184" s="15"/>
    </row>
    <row r="185" spans="1:26" s="19" customFormat="1" ht="94.5" x14ac:dyDescent="0.25">
      <c r="A185" s="15"/>
      <c r="B185" s="20">
        <f t="shared" si="3"/>
        <v>176</v>
      </c>
      <c r="C185" s="21">
        <v>2001401</v>
      </c>
      <c r="D185" s="20" t="s">
        <v>220</v>
      </c>
      <c r="E185" s="20" t="s">
        <v>16</v>
      </c>
      <c r="F185" s="20"/>
      <c r="G185" s="20" t="s">
        <v>299</v>
      </c>
      <c r="H185" s="26" t="s">
        <v>296</v>
      </c>
      <c r="I185" s="31" t="s">
        <v>292</v>
      </c>
      <c r="J185" s="32" t="s">
        <v>293</v>
      </c>
      <c r="K185" s="26" t="s">
        <v>266</v>
      </c>
      <c r="L185" s="26"/>
      <c r="M185" s="15"/>
      <c r="N185" s="15"/>
      <c r="O185" s="15"/>
      <c r="P185" s="15"/>
      <c r="Q185" s="15"/>
      <c r="R185" s="15"/>
      <c r="S185" s="15"/>
      <c r="T185" s="15"/>
      <c r="U185" s="15"/>
      <c r="V185" s="15"/>
      <c r="W185" s="15"/>
      <c r="X185" s="15"/>
      <c r="Y185" s="15"/>
      <c r="Z185" s="15"/>
    </row>
    <row r="186" spans="1:26" s="19" customFormat="1" ht="78.75" x14ac:dyDescent="0.25">
      <c r="A186" s="15"/>
      <c r="B186" s="20">
        <f t="shared" si="3"/>
        <v>177</v>
      </c>
      <c r="C186" s="21">
        <v>1004385</v>
      </c>
      <c r="D186" s="20" t="s">
        <v>220</v>
      </c>
      <c r="E186" s="20" t="s">
        <v>16</v>
      </c>
      <c r="F186" s="20"/>
      <c r="G186" s="20" t="s">
        <v>300</v>
      </c>
      <c r="H186" s="26" t="s">
        <v>291</v>
      </c>
      <c r="I186" s="31" t="s">
        <v>292</v>
      </c>
      <c r="J186" s="32" t="s">
        <v>293</v>
      </c>
      <c r="K186" s="26" t="s">
        <v>266</v>
      </c>
      <c r="L186" s="26"/>
      <c r="M186" s="15"/>
      <c r="N186" s="15"/>
      <c r="O186" s="15"/>
      <c r="P186" s="15"/>
      <c r="Q186" s="15"/>
      <c r="R186" s="15"/>
      <c r="S186" s="15"/>
      <c r="T186" s="15"/>
      <c r="U186" s="15"/>
      <c r="V186" s="15"/>
      <c r="W186" s="15"/>
      <c r="X186" s="15"/>
      <c r="Y186" s="15"/>
      <c r="Z186" s="15"/>
    </row>
    <row r="187" spans="1:26" s="19" customFormat="1" ht="94.5" x14ac:dyDescent="0.25">
      <c r="A187" s="15"/>
      <c r="B187" s="20">
        <f t="shared" si="3"/>
        <v>178</v>
      </c>
      <c r="C187" s="21">
        <v>1003880</v>
      </c>
      <c r="D187" s="20" t="s">
        <v>220</v>
      </c>
      <c r="E187" s="20" t="s">
        <v>16</v>
      </c>
      <c r="F187" s="20"/>
      <c r="G187" s="20" t="s">
        <v>301</v>
      </c>
      <c r="H187" s="26" t="s">
        <v>296</v>
      </c>
      <c r="I187" s="31" t="s">
        <v>292</v>
      </c>
      <c r="J187" s="32" t="s">
        <v>293</v>
      </c>
      <c r="K187" s="26" t="s">
        <v>266</v>
      </c>
      <c r="L187" s="26"/>
      <c r="M187" s="15"/>
      <c r="N187" s="15"/>
      <c r="O187" s="15"/>
      <c r="P187" s="15"/>
      <c r="Q187" s="15"/>
      <c r="R187" s="15"/>
      <c r="S187" s="15"/>
      <c r="T187" s="15"/>
      <c r="U187" s="15"/>
      <c r="V187" s="15"/>
      <c r="W187" s="15"/>
      <c r="X187" s="15"/>
      <c r="Y187" s="15"/>
      <c r="Z187" s="15"/>
    </row>
    <row r="188" spans="1:26" s="19" customFormat="1" ht="94.5" x14ac:dyDescent="0.25">
      <c r="A188" s="15"/>
      <c r="B188" s="20">
        <f t="shared" si="3"/>
        <v>179</v>
      </c>
      <c r="C188" s="21">
        <v>1014849</v>
      </c>
      <c r="D188" s="20" t="s">
        <v>220</v>
      </c>
      <c r="E188" s="20"/>
      <c r="F188" s="20" t="s">
        <v>16</v>
      </c>
      <c r="G188" s="20" t="s">
        <v>302</v>
      </c>
      <c r="H188" s="33" t="s">
        <v>296</v>
      </c>
      <c r="I188" s="31" t="s">
        <v>292</v>
      </c>
      <c r="J188" s="32" t="s">
        <v>293</v>
      </c>
      <c r="K188" s="34" t="s">
        <v>266</v>
      </c>
      <c r="L188" s="26"/>
      <c r="M188" s="15"/>
      <c r="N188" s="15"/>
      <c r="O188" s="15"/>
      <c r="P188" s="15"/>
      <c r="Q188" s="15"/>
      <c r="R188" s="15"/>
      <c r="S188" s="15"/>
      <c r="T188" s="15"/>
      <c r="U188" s="15"/>
      <c r="V188" s="15"/>
      <c r="W188" s="15"/>
      <c r="X188" s="15"/>
      <c r="Y188" s="15"/>
      <c r="Z188" s="15"/>
    </row>
    <row r="189" spans="1:26" s="19" customFormat="1" ht="78.75" x14ac:dyDescent="0.25">
      <c r="A189" s="15"/>
      <c r="B189" s="20">
        <f t="shared" si="3"/>
        <v>180</v>
      </c>
      <c r="C189" s="35">
        <v>1014850</v>
      </c>
      <c r="D189" s="20" t="s">
        <v>220</v>
      </c>
      <c r="E189" s="20"/>
      <c r="F189" s="20" t="s">
        <v>16</v>
      </c>
      <c r="G189" s="20" t="s">
        <v>303</v>
      </c>
      <c r="H189" s="26" t="s">
        <v>291</v>
      </c>
      <c r="I189" s="31" t="s">
        <v>292</v>
      </c>
      <c r="J189" s="32" t="s">
        <v>293</v>
      </c>
      <c r="K189" s="34" t="s">
        <v>266</v>
      </c>
      <c r="L189" s="26"/>
      <c r="M189" s="15"/>
      <c r="N189" s="15"/>
      <c r="O189" s="15"/>
      <c r="P189" s="15"/>
      <c r="Q189" s="15"/>
      <c r="R189" s="15"/>
      <c r="S189" s="15"/>
      <c r="T189" s="15"/>
      <c r="U189" s="15"/>
      <c r="V189" s="15"/>
      <c r="W189" s="15"/>
      <c r="X189" s="15"/>
      <c r="Y189" s="15"/>
      <c r="Z189" s="15"/>
    </row>
    <row r="190" spans="1:26" s="19" customFormat="1" ht="94.5" x14ac:dyDescent="0.25">
      <c r="A190" s="15"/>
      <c r="B190" s="20">
        <f t="shared" si="3"/>
        <v>181</v>
      </c>
      <c r="C190" s="35">
        <v>1014851</v>
      </c>
      <c r="D190" s="20" t="s">
        <v>220</v>
      </c>
      <c r="E190" s="20"/>
      <c r="F190" s="20" t="s">
        <v>16</v>
      </c>
      <c r="G190" s="20" t="s">
        <v>304</v>
      </c>
      <c r="H190" s="26" t="s">
        <v>296</v>
      </c>
      <c r="I190" s="31" t="s">
        <v>292</v>
      </c>
      <c r="J190" s="32" t="s">
        <v>293</v>
      </c>
      <c r="K190" s="34" t="s">
        <v>266</v>
      </c>
      <c r="L190" s="26"/>
      <c r="M190" s="15"/>
      <c r="N190" s="15"/>
      <c r="O190" s="15"/>
      <c r="P190" s="15"/>
      <c r="Q190" s="15"/>
      <c r="R190" s="15"/>
      <c r="S190" s="15"/>
      <c r="T190" s="15"/>
      <c r="U190" s="15"/>
      <c r="V190" s="15"/>
      <c r="W190" s="15"/>
      <c r="X190" s="15"/>
      <c r="Y190" s="15"/>
      <c r="Z190" s="15"/>
    </row>
    <row r="191" spans="1:26" s="19" customFormat="1" ht="78.75" x14ac:dyDescent="0.25">
      <c r="A191" s="15"/>
      <c r="B191" s="20">
        <f t="shared" si="3"/>
        <v>182</v>
      </c>
      <c r="C191" s="35">
        <v>1014852</v>
      </c>
      <c r="D191" s="20" t="s">
        <v>220</v>
      </c>
      <c r="E191" s="20"/>
      <c r="F191" s="20" t="s">
        <v>16</v>
      </c>
      <c r="G191" s="20" t="s">
        <v>305</v>
      </c>
      <c r="H191" s="26" t="s">
        <v>291</v>
      </c>
      <c r="I191" s="31" t="s">
        <v>292</v>
      </c>
      <c r="J191" s="32" t="s">
        <v>293</v>
      </c>
      <c r="K191" s="34" t="s">
        <v>266</v>
      </c>
      <c r="L191" s="26"/>
      <c r="M191" s="15"/>
      <c r="N191" s="15"/>
      <c r="O191" s="15"/>
      <c r="P191" s="15"/>
      <c r="Q191" s="15"/>
      <c r="R191" s="15"/>
      <c r="S191" s="15"/>
      <c r="T191" s="15"/>
      <c r="U191" s="15"/>
      <c r="V191" s="15"/>
      <c r="W191" s="15"/>
      <c r="X191" s="15"/>
      <c r="Y191" s="15"/>
      <c r="Z191" s="15"/>
    </row>
    <row r="192" spans="1:26" s="19" customFormat="1" ht="94.5" x14ac:dyDescent="0.25">
      <c r="A192" s="15"/>
      <c r="B192" s="20">
        <f t="shared" si="3"/>
        <v>183</v>
      </c>
      <c r="C192" s="35">
        <v>1014853</v>
      </c>
      <c r="D192" s="20" t="s">
        <v>220</v>
      </c>
      <c r="E192" s="20"/>
      <c r="F192" s="20" t="s">
        <v>16</v>
      </c>
      <c r="G192" s="20" t="s">
        <v>306</v>
      </c>
      <c r="H192" s="26" t="s">
        <v>296</v>
      </c>
      <c r="I192" s="31" t="s">
        <v>292</v>
      </c>
      <c r="J192" s="32" t="s">
        <v>293</v>
      </c>
      <c r="K192" s="34" t="s">
        <v>266</v>
      </c>
      <c r="L192" s="26"/>
      <c r="M192" s="15"/>
      <c r="N192" s="15"/>
      <c r="O192" s="15"/>
      <c r="P192" s="15"/>
      <c r="Q192" s="15"/>
      <c r="R192" s="15"/>
      <c r="S192" s="15"/>
      <c r="T192" s="15"/>
      <c r="U192" s="15"/>
      <c r="V192" s="15"/>
      <c r="W192" s="15"/>
      <c r="X192" s="15"/>
      <c r="Y192" s="15"/>
      <c r="Z192" s="15"/>
    </row>
    <row r="193" spans="1:26" s="19" customFormat="1" ht="78.75" x14ac:dyDescent="0.25">
      <c r="A193" s="15"/>
      <c r="B193" s="20">
        <f t="shared" si="3"/>
        <v>184</v>
      </c>
      <c r="C193" s="35">
        <v>1014860</v>
      </c>
      <c r="D193" s="20" t="s">
        <v>220</v>
      </c>
      <c r="E193" s="20"/>
      <c r="F193" s="20" t="s">
        <v>16</v>
      </c>
      <c r="G193" s="20" t="s">
        <v>307</v>
      </c>
      <c r="H193" s="26" t="s">
        <v>291</v>
      </c>
      <c r="I193" s="31" t="s">
        <v>292</v>
      </c>
      <c r="J193" s="32" t="s">
        <v>293</v>
      </c>
      <c r="K193" s="34" t="s">
        <v>266</v>
      </c>
      <c r="L193" s="26"/>
      <c r="M193" s="15"/>
      <c r="N193" s="15"/>
      <c r="O193" s="15"/>
      <c r="P193" s="15"/>
      <c r="Q193" s="15"/>
      <c r="R193" s="15"/>
      <c r="S193" s="15"/>
      <c r="T193" s="15"/>
      <c r="U193" s="15"/>
      <c r="V193" s="15"/>
      <c r="W193" s="15"/>
      <c r="X193" s="15"/>
      <c r="Y193" s="15"/>
      <c r="Z193" s="15"/>
    </row>
    <row r="194" spans="1:26" s="19" customFormat="1" ht="94.5" x14ac:dyDescent="0.25">
      <c r="A194" s="15"/>
      <c r="B194" s="20">
        <f t="shared" si="3"/>
        <v>185</v>
      </c>
      <c r="C194" s="35">
        <v>1014863</v>
      </c>
      <c r="D194" s="20" t="s">
        <v>220</v>
      </c>
      <c r="E194" s="20"/>
      <c r="F194" s="20" t="s">
        <v>16</v>
      </c>
      <c r="G194" s="20" t="s">
        <v>308</v>
      </c>
      <c r="H194" s="26" t="s">
        <v>296</v>
      </c>
      <c r="I194" s="31" t="s">
        <v>292</v>
      </c>
      <c r="J194" s="32" t="s">
        <v>293</v>
      </c>
      <c r="K194" s="34" t="s">
        <v>266</v>
      </c>
      <c r="L194" s="26"/>
      <c r="M194" s="15"/>
      <c r="N194" s="15"/>
      <c r="O194" s="15"/>
      <c r="P194" s="15"/>
      <c r="Q194" s="15"/>
      <c r="R194" s="15"/>
      <c r="S194" s="15"/>
      <c r="T194" s="15"/>
      <c r="U194" s="15"/>
      <c r="V194" s="15"/>
      <c r="W194" s="15"/>
      <c r="X194" s="15"/>
      <c r="Y194" s="15"/>
      <c r="Z194" s="15"/>
    </row>
    <row r="195" spans="1:26" s="19" customFormat="1" ht="94.5" x14ac:dyDescent="0.25">
      <c r="A195" s="15"/>
      <c r="B195" s="20">
        <f t="shared" si="3"/>
        <v>186</v>
      </c>
      <c r="C195" s="35">
        <v>1014864</v>
      </c>
      <c r="D195" s="20" t="s">
        <v>220</v>
      </c>
      <c r="E195" s="20"/>
      <c r="F195" s="20" t="s">
        <v>16</v>
      </c>
      <c r="G195" s="20" t="s">
        <v>309</v>
      </c>
      <c r="H195" s="26" t="s">
        <v>296</v>
      </c>
      <c r="I195" s="31" t="s">
        <v>292</v>
      </c>
      <c r="J195" s="32" t="s">
        <v>293</v>
      </c>
      <c r="K195" s="34" t="s">
        <v>266</v>
      </c>
      <c r="L195" s="26"/>
      <c r="M195" s="15"/>
      <c r="N195" s="15"/>
      <c r="O195" s="15"/>
      <c r="P195" s="15"/>
      <c r="Q195" s="15"/>
      <c r="R195" s="15"/>
      <c r="S195" s="15"/>
      <c r="T195" s="15"/>
      <c r="U195" s="15"/>
      <c r="V195" s="15"/>
      <c r="W195" s="15"/>
      <c r="X195" s="15"/>
      <c r="Y195" s="15"/>
      <c r="Z195" s="15"/>
    </row>
    <row r="196" spans="1:26" s="19" customFormat="1" ht="47.25" x14ac:dyDescent="0.25">
      <c r="A196" s="15"/>
      <c r="B196" s="20">
        <f t="shared" si="3"/>
        <v>187</v>
      </c>
      <c r="C196" s="35">
        <v>1010092</v>
      </c>
      <c r="D196" s="20" t="s">
        <v>220</v>
      </c>
      <c r="E196" s="20"/>
      <c r="F196" s="20" t="s">
        <v>16</v>
      </c>
      <c r="G196" s="20" t="s">
        <v>310</v>
      </c>
      <c r="H196" s="24" t="s">
        <v>311</v>
      </c>
      <c r="I196" s="22" t="s">
        <v>274</v>
      </c>
      <c r="J196" s="22" t="s">
        <v>166</v>
      </c>
      <c r="K196" s="30" t="s">
        <v>266</v>
      </c>
      <c r="L196" s="24"/>
      <c r="M196" s="15"/>
      <c r="N196" s="15"/>
      <c r="O196" s="15"/>
      <c r="P196" s="15"/>
      <c r="Q196" s="15"/>
      <c r="R196" s="15"/>
      <c r="S196" s="15"/>
      <c r="T196" s="15"/>
      <c r="U196" s="15"/>
      <c r="V196" s="15"/>
      <c r="W196" s="15"/>
      <c r="X196" s="15"/>
      <c r="Y196" s="15"/>
      <c r="Z196" s="15"/>
    </row>
    <row r="197" spans="1:26" s="19" customFormat="1" ht="94.5" x14ac:dyDescent="0.25">
      <c r="A197" s="15"/>
      <c r="B197" s="20">
        <f t="shared" si="3"/>
        <v>188</v>
      </c>
      <c r="C197" s="21">
        <v>1012768</v>
      </c>
      <c r="D197" s="20" t="s">
        <v>220</v>
      </c>
      <c r="E197" s="20" t="s">
        <v>16</v>
      </c>
      <c r="F197" s="20"/>
      <c r="G197" s="20" t="s">
        <v>312</v>
      </c>
      <c r="H197" s="24" t="s">
        <v>313</v>
      </c>
      <c r="I197" s="22" t="s">
        <v>44</v>
      </c>
      <c r="J197" s="22" t="s">
        <v>151</v>
      </c>
      <c r="K197" s="30" t="s">
        <v>314</v>
      </c>
      <c r="L197" s="24"/>
      <c r="M197" s="15"/>
      <c r="N197" s="15"/>
      <c r="O197" s="15"/>
      <c r="P197" s="15"/>
      <c r="Q197" s="15"/>
      <c r="R197" s="15"/>
      <c r="S197" s="15"/>
      <c r="T197" s="15"/>
      <c r="U197" s="15"/>
      <c r="V197" s="15"/>
      <c r="W197" s="15"/>
      <c r="X197" s="15"/>
      <c r="Y197" s="15"/>
      <c r="Z197" s="15"/>
    </row>
    <row r="198" spans="1:26" s="19" customFormat="1" ht="47.25" x14ac:dyDescent="0.25">
      <c r="A198" s="15"/>
      <c r="B198" s="20">
        <f t="shared" si="3"/>
        <v>189</v>
      </c>
      <c r="C198" s="21">
        <v>1000058</v>
      </c>
      <c r="D198" s="20" t="s">
        <v>220</v>
      </c>
      <c r="E198" s="20" t="s">
        <v>16</v>
      </c>
      <c r="F198" s="20"/>
      <c r="G198" s="20" t="s">
        <v>315</v>
      </c>
      <c r="H198" s="24" t="s">
        <v>316</v>
      </c>
      <c r="I198" s="22" t="s">
        <v>274</v>
      </c>
      <c r="J198" s="22" t="s">
        <v>166</v>
      </c>
      <c r="K198" s="30" t="s">
        <v>266</v>
      </c>
      <c r="L198" s="24"/>
      <c r="M198" s="15"/>
      <c r="N198" s="15"/>
      <c r="O198" s="15"/>
      <c r="P198" s="15"/>
      <c r="Q198" s="15"/>
      <c r="R198" s="15"/>
      <c r="S198" s="15"/>
      <c r="T198" s="15"/>
      <c r="U198" s="15"/>
      <c r="V198" s="15"/>
      <c r="W198" s="15"/>
      <c r="X198" s="15"/>
      <c r="Y198" s="15"/>
      <c r="Z198" s="15"/>
    </row>
    <row r="199" spans="1:26" s="19" customFormat="1" ht="18.75" x14ac:dyDescent="0.25">
      <c r="A199" s="15"/>
      <c r="B199" s="10" t="s">
        <v>317</v>
      </c>
      <c r="C199" s="16" t="s">
        <v>318</v>
      </c>
      <c r="D199" s="10"/>
      <c r="E199" s="10"/>
      <c r="F199" s="10"/>
      <c r="G199" s="10"/>
      <c r="H199" s="10"/>
      <c r="I199" s="10"/>
      <c r="J199" s="12"/>
      <c r="K199" s="17"/>
      <c r="L199" s="18"/>
      <c r="M199" s="15"/>
      <c r="N199" s="15"/>
      <c r="O199" s="15"/>
      <c r="P199" s="15"/>
      <c r="Q199" s="15"/>
      <c r="R199" s="15"/>
      <c r="S199" s="15"/>
      <c r="T199" s="15"/>
      <c r="U199" s="15"/>
      <c r="V199" s="15"/>
      <c r="W199" s="15"/>
      <c r="X199" s="15"/>
      <c r="Y199" s="15"/>
      <c r="Z199" s="15"/>
    </row>
    <row r="200" spans="1:26" s="19" customFormat="1" ht="31.5" x14ac:dyDescent="0.25">
      <c r="A200" s="15"/>
      <c r="B200" s="20">
        <f t="shared" ref="B200:B231" si="4">ROW()-10</f>
        <v>190</v>
      </c>
      <c r="C200" s="21">
        <v>1004964</v>
      </c>
      <c r="D200" s="20" t="s">
        <v>319</v>
      </c>
      <c r="E200" s="20" t="s">
        <v>16</v>
      </c>
      <c r="F200" s="20" t="s">
        <v>16</v>
      </c>
      <c r="G200" s="20" t="s">
        <v>320</v>
      </c>
      <c r="H200" s="20" t="s">
        <v>321</v>
      </c>
      <c r="I200" s="20" t="s">
        <v>322</v>
      </c>
      <c r="J200" s="22" t="s">
        <v>24</v>
      </c>
      <c r="K200" s="17"/>
      <c r="L200" s="18"/>
      <c r="M200" s="15"/>
      <c r="N200" s="15"/>
      <c r="O200" s="15"/>
      <c r="P200" s="15"/>
      <c r="Q200" s="15"/>
      <c r="R200" s="15"/>
      <c r="S200" s="15"/>
      <c r="T200" s="15"/>
      <c r="U200" s="15"/>
      <c r="V200" s="15"/>
      <c r="W200" s="15"/>
      <c r="X200" s="15"/>
      <c r="Y200" s="15"/>
      <c r="Z200" s="15"/>
    </row>
    <row r="201" spans="1:26" s="19" customFormat="1" ht="47.25" x14ac:dyDescent="0.25">
      <c r="A201" s="15"/>
      <c r="B201" s="20">
        <f t="shared" si="4"/>
        <v>191</v>
      </c>
      <c r="C201" s="21">
        <v>1010805</v>
      </c>
      <c r="D201" s="20" t="s">
        <v>319</v>
      </c>
      <c r="E201" s="20" t="s">
        <v>16</v>
      </c>
      <c r="F201" s="20" t="s">
        <v>16</v>
      </c>
      <c r="G201" s="20" t="s">
        <v>323</v>
      </c>
      <c r="H201" s="20" t="s">
        <v>316</v>
      </c>
      <c r="I201" s="20" t="s">
        <v>165</v>
      </c>
      <c r="J201" s="22" t="s">
        <v>166</v>
      </c>
      <c r="K201" s="17"/>
      <c r="L201" s="18"/>
      <c r="M201" s="15"/>
      <c r="N201" s="15"/>
      <c r="O201" s="15"/>
      <c r="P201" s="15"/>
      <c r="Q201" s="15"/>
      <c r="R201" s="15"/>
      <c r="S201" s="15"/>
      <c r="T201" s="15"/>
      <c r="U201" s="15"/>
      <c r="V201" s="15"/>
      <c r="W201" s="15"/>
      <c r="X201" s="15"/>
      <c r="Y201" s="15"/>
      <c r="Z201" s="15"/>
    </row>
    <row r="202" spans="1:26" s="19" customFormat="1" ht="31.5" x14ac:dyDescent="0.25">
      <c r="A202" s="15"/>
      <c r="B202" s="20">
        <f t="shared" si="4"/>
        <v>192</v>
      </c>
      <c r="C202" s="21">
        <v>1010826</v>
      </c>
      <c r="D202" s="20" t="s">
        <v>319</v>
      </c>
      <c r="E202" s="20" t="s">
        <v>16</v>
      </c>
      <c r="F202" s="20"/>
      <c r="G202" s="20" t="s">
        <v>324</v>
      </c>
      <c r="H202" s="20" t="s">
        <v>43</v>
      </c>
      <c r="I202" s="20" t="s">
        <v>44</v>
      </c>
      <c r="J202" s="22" t="s">
        <v>45</v>
      </c>
      <c r="K202" s="17"/>
      <c r="L202" s="18"/>
      <c r="M202" s="15"/>
      <c r="N202" s="15"/>
      <c r="O202" s="15"/>
      <c r="P202" s="15"/>
      <c r="Q202" s="15"/>
      <c r="R202" s="15"/>
      <c r="S202" s="15"/>
      <c r="T202" s="15"/>
      <c r="U202" s="15"/>
      <c r="V202" s="15"/>
      <c r="W202" s="15"/>
      <c r="X202" s="15"/>
      <c r="Y202" s="15"/>
      <c r="Z202" s="15"/>
    </row>
    <row r="203" spans="1:26" s="19" customFormat="1" ht="31.5" x14ac:dyDescent="0.25">
      <c r="A203" s="15"/>
      <c r="B203" s="20">
        <f t="shared" si="4"/>
        <v>193</v>
      </c>
      <c r="C203" s="21">
        <v>1010833</v>
      </c>
      <c r="D203" s="20" t="s">
        <v>319</v>
      </c>
      <c r="E203" s="20"/>
      <c r="F203" s="20" t="s">
        <v>16</v>
      </c>
      <c r="G203" s="20" t="s">
        <v>325</v>
      </c>
      <c r="H203" s="20" t="s">
        <v>43</v>
      </c>
      <c r="I203" s="20" t="s">
        <v>44</v>
      </c>
      <c r="J203" s="22" t="s">
        <v>45</v>
      </c>
      <c r="K203" s="17"/>
      <c r="L203" s="18"/>
      <c r="M203" s="15"/>
      <c r="N203" s="15"/>
      <c r="O203" s="15"/>
      <c r="P203" s="15"/>
      <c r="Q203" s="15"/>
      <c r="R203" s="15"/>
      <c r="S203" s="15"/>
      <c r="T203" s="15"/>
      <c r="U203" s="15"/>
      <c r="V203" s="15"/>
      <c r="W203" s="15"/>
      <c r="X203" s="15"/>
      <c r="Y203" s="15"/>
      <c r="Z203" s="15"/>
    </row>
    <row r="204" spans="1:26" s="19" customFormat="1" ht="47.25" x14ac:dyDescent="0.25">
      <c r="A204" s="15"/>
      <c r="B204" s="20">
        <f t="shared" si="4"/>
        <v>194</v>
      </c>
      <c r="C204" s="21">
        <v>1012091</v>
      </c>
      <c r="D204" s="20" t="s">
        <v>319</v>
      </c>
      <c r="E204" s="20" t="s">
        <v>16</v>
      </c>
      <c r="F204" s="20"/>
      <c r="G204" s="20" t="s">
        <v>326</v>
      </c>
      <c r="H204" s="20" t="s">
        <v>327</v>
      </c>
      <c r="I204" s="20" t="s">
        <v>328</v>
      </c>
      <c r="J204" s="22" t="s">
        <v>329</v>
      </c>
      <c r="K204" s="17"/>
      <c r="L204" s="18"/>
      <c r="M204" s="15"/>
      <c r="N204" s="15"/>
      <c r="O204" s="15"/>
      <c r="P204" s="15"/>
      <c r="Q204" s="15"/>
      <c r="R204" s="15"/>
      <c r="S204" s="15"/>
      <c r="T204" s="15"/>
      <c r="U204" s="15"/>
      <c r="V204" s="15"/>
      <c r="W204" s="15"/>
      <c r="X204" s="15"/>
      <c r="Y204" s="15"/>
      <c r="Z204" s="15"/>
    </row>
    <row r="205" spans="1:26" s="19" customFormat="1" ht="47.25" x14ac:dyDescent="0.25">
      <c r="A205" s="15"/>
      <c r="B205" s="20">
        <f t="shared" si="4"/>
        <v>195</v>
      </c>
      <c r="C205" s="21">
        <v>1014359</v>
      </c>
      <c r="D205" s="20" t="s">
        <v>319</v>
      </c>
      <c r="E205" s="20" t="s">
        <v>16</v>
      </c>
      <c r="F205" s="20" t="s">
        <v>16</v>
      </c>
      <c r="G205" s="20" t="s">
        <v>330</v>
      </c>
      <c r="H205" s="20" t="s">
        <v>316</v>
      </c>
      <c r="I205" s="20" t="s">
        <v>165</v>
      </c>
      <c r="J205" s="22" t="s">
        <v>166</v>
      </c>
      <c r="K205" s="17"/>
      <c r="L205" s="18"/>
      <c r="M205" s="15"/>
      <c r="N205" s="15"/>
      <c r="O205" s="15"/>
      <c r="P205" s="15"/>
      <c r="Q205" s="15"/>
      <c r="R205" s="15"/>
      <c r="S205" s="15"/>
      <c r="T205" s="15"/>
      <c r="U205" s="15"/>
      <c r="V205" s="15"/>
      <c r="W205" s="15"/>
      <c r="X205" s="15"/>
      <c r="Y205" s="15"/>
      <c r="Z205" s="15"/>
    </row>
    <row r="206" spans="1:26" s="19" customFormat="1" ht="31.5" x14ac:dyDescent="0.25">
      <c r="A206" s="15"/>
      <c r="B206" s="20">
        <f t="shared" si="4"/>
        <v>196</v>
      </c>
      <c r="C206" s="21">
        <v>1014747</v>
      </c>
      <c r="D206" s="20" t="s">
        <v>319</v>
      </c>
      <c r="E206" s="20" t="s">
        <v>16</v>
      </c>
      <c r="F206" s="20"/>
      <c r="G206" s="20" t="s">
        <v>331</v>
      </c>
      <c r="H206" s="20" t="s">
        <v>321</v>
      </c>
      <c r="I206" s="20" t="s">
        <v>322</v>
      </c>
      <c r="J206" s="22" t="s">
        <v>24</v>
      </c>
      <c r="K206" s="17"/>
      <c r="L206" s="18"/>
      <c r="M206" s="15"/>
      <c r="N206" s="15"/>
      <c r="O206" s="15"/>
      <c r="P206" s="15"/>
      <c r="Q206" s="15"/>
      <c r="R206" s="15"/>
      <c r="S206" s="15"/>
      <c r="T206" s="15"/>
      <c r="U206" s="15"/>
      <c r="V206" s="15"/>
      <c r="W206" s="15"/>
      <c r="X206" s="15"/>
      <c r="Y206" s="15"/>
      <c r="Z206" s="15"/>
    </row>
    <row r="207" spans="1:26" s="19" customFormat="1" ht="31.5" x14ac:dyDescent="0.25">
      <c r="A207" s="15"/>
      <c r="B207" s="20">
        <f t="shared" si="4"/>
        <v>197</v>
      </c>
      <c r="C207" s="21">
        <v>1014748</v>
      </c>
      <c r="D207" s="20" t="s">
        <v>319</v>
      </c>
      <c r="E207" s="20" t="s">
        <v>16</v>
      </c>
      <c r="F207" s="20"/>
      <c r="G207" s="20" t="s">
        <v>332</v>
      </c>
      <c r="H207" s="20" t="s">
        <v>321</v>
      </c>
      <c r="I207" s="20" t="s">
        <v>322</v>
      </c>
      <c r="J207" s="22" t="s">
        <v>24</v>
      </c>
      <c r="K207" s="17"/>
      <c r="L207" s="18"/>
      <c r="M207" s="15"/>
      <c r="N207" s="15"/>
      <c r="O207" s="15"/>
      <c r="P207" s="15"/>
      <c r="Q207" s="15"/>
      <c r="R207" s="15"/>
      <c r="S207" s="15"/>
      <c r="T207" s="15"/>
      <c r="U207" s="15"/>
      <c r="V207" s="15"/>
      <c r="W207" s="15"/>
      <c r="X207" s="15"/>
      <c r="Y207" s="15"/>
      <c r="Z207" s="15"/>
    </row>
    <row r="208" spans="1:26" s="19" customFormat="1" ht="126" x14ac:dyDescent="0.25">
      <c r="A208" s="15"/>
      <c r="B208" s="20">
        <f t="shared" si="4"/>
        <v>198</v>
      </c>
      <c r="C208" s="21">
        <v>1014752</v>
      </c>
      <c r="D208" s="20" t="s">
        <v>319</v>
      </c>
      <c r="E208" s="20" t="s">
        <v>16</v>
      </c>
      <c r="F208" s="20"/>
      <c r="G208" s="20" t="s">
        <v>333</v>
      </c>
      <c r="H208" s="20" t="s">
        <v>334</v>
      </c>
      <c r="I208" s="20" t="s">
        <v>335</v>
      </c>
      <c r="J208" s="22" t="s">
        <v>336</v>
      </c>
      <c r="K208" s="17"/>
      <c r="L208" s="18"/>
      <c r="M208" s="15"/>
      <c r="N208" s="15"/>
      <c r="O208" s="15"/>
      <c r="P208" s="15"/>
      <c r="Q208" s="15"/>
      <c r="R208" s="15"/>
      <c r="S208" s="15"/>
      <c r="T208" s="15"/>
      <c r="U208" s="15"/>
      <c r="V208" s="15"/>
      <c r="W208" s="15"/>
      <c r="X208" s="15"/>
      <c r="Y208" s="15"/>
      <c r="Z208" s="15"/>
    </row>
    <row r="209" spans="1:26" s="19" customFormat="1" ht="31.5" x14ac:dyDescent="0.25">
      <c r="A209" s="15"/>
      <c r="B209" s="20">
        <f t="shared" si="4"/>
        <v>199</v>
      </c>
      <c r="C209" s="21">
        <v>2002303</v>
      </c>
      <c r="D209" s="20" t="s">
        <v>319</v>
      </c>
      <c r="E209" s="20"/>
      <c r="F209" s="20" t="s">
        <v>16</v>
      </c>
      <c r="G209" s="20" t="s">
        <v>337</v>
      </c>
      <c r="H209" s="20" t="s">
        <v>338</v>
      </c>
      <c r="I209" s="20" t="s">
        <v>322</v>
      </c>
      <c r="J209" s="22" t="s">
        <v>24</v>
      </c>
      <c r="K209" s="17"/>
      <c r="L209" s="18"/>
      <c r="M209" s="15"/>
      <c r="N209" s="15"/>
      <c r="O209" s="15"/>
      <c r="P209" s="15"/>
      <c r="Q209" s="15"/>
      <c r="R209" s="15"/>
      <c r="S209" s="15"/>
      <c r="T209" s="15"/>
      <c r="U209" s="15"/>
      <c r="V209" s="15"/>
      <c r="W209" s="15"/>
      <c r="X209" s="15"/>
      <c r="Y209" s="15"/>
      <c r="Z209" s="15"/>
    </row>
    <row r="210" spans="1:26" s="19" customFormat="1" ht="18.75" x14ac:dyDescent="0.25">
      <c r="A210" s="15"/>
      <c r="B210" s="20">
        <f t="shared" si="4"/>
        <v>200</v>
      </c>
      <c r="C210" s="21">
        <v>2002307</v>
      </c>
      <c r="D210" s="20" t="s">
        <v>319</v>
      </c>
      <c r="E210" s="20" t="s">
        <v>16</v>
      </c>
      <c r="F210" s="20" t="s">
        <v>16</v>
      </c>
      <c r="G210" s="20" t="s">
        <v>339</v>
      </c>
      <c r="H210" s="20" t="s">
        <v>316</v>
      </c>
      <c r="I210" s="20" t="s">
        <v>165</v>
      </c>
      <c r="J210" s="22" t="s">
        <v>166</v>
      </c>
      <c r="K210" s="17"/>
      <c r="L210" s="18"/>
      <c r="M210" s="15"/>
      <c r="N210" s="15"/>
      <c r="O210" s="15"/>
      <c r="P210" s="15"/>
      <c r="Q210" s="15"/>
      <c r="R210" s="15"/>
      <c r="S210" s="15"/>
      <c r="T210" s="15"/>
      <c r="U210" s="15"/>
      <c r="V210" s="15"/>
      <c r="W210" s="15"/>
      <c r="X210" s="15"/>
      <c r="Y210" s="15"/>
      <c r="Z210" s="15"/>
    </row>
    <row r="211" spans="1:26" s="19" customFormat="1" ht="126" x14ac:dyDescent="0.25">
      <c r="A211" s="15"/>
      <c r="B211" s="20">
        <f t="shared" si="4"/>
        <v>201</v>
      </c>
      <c r="C211" s="21">
        <v>2002340</v>
      </c>
      <c r="D211" s="20" t="s">
        <v>319</v>
      </c>
      <c r="E211" s="20" t="s">
        <v>16</v>
      </c>
      <c r="F211" s="20"/>
      <c r="G211" s="20" t="s">
        <v>340</v>
      </c>
      <c r="H211" s="20" t="s">
        <v>321</v>
      </c>
      <c r="I211" s="20" t="s">
        <v>322</v>
      </c>
      <c r="J211" s="22" t="s">
        <v>24</v>
      </c>
      <c r="K211" s="17"/>
      <c r="L211" s="18"/>
      <c r="M211" s="15"/>
      <c r="N211" s="15"/>
      <c r="O211" s="15"/>
      <c r="P211" s="15"/>
      <c r="Q211" s="15"/>
      <c r="R211" s="15"/>
      <c r="S211" s="15"/>
      <c r="T211" s="15"/>
      <c r="U211" s="15"/>
      <c r="V211" s="15"/>
      <c r="W211" s="15"/>
      <c r="X211" s="15"/>
      <c r="Y211" s="15"/>
      <c r="Z211" s="15"/>
    </row>
    <row r="212" spans="1:26" s="19" customFormat="1" ht="31.5" x14ac:dyDescent="0.25">
      <c r="A212" s="15"/>
      <c r="B212" s="20">
        <f t="shared" si="4"/>
        <v>202</v>
      </c>
      <c r="C212" s="21">
        <v>2002820</v>
      </c>
      <c r="D212" s="20" t="s">
        <v>319</v>
      </c>
      <c r="E212" s="20" t="s">
        <v>16</v>
      </c>
      <c r="F212" s="20" t="s">
        <v>16</v>
      </c>
      <c r="G212" s="20" t="s">
        <v>341</v>
      </c>
      <c r="H212" s="20" t="s">
        <v>149</v>
      </c>
      <c r="I212" s="20" t="s">
        <v>150</v>
      </c>
      <c r="J212" s="22" t="s">
        <v>151</v>
      </c>
      <c r="K212" s="17"/>
      <c r="L212" s="18"/>
      <c r="M212" s="15"/>
      <c r="N212" s="15"/>
      <c r="O212" s="15"/>
      <c r="P212" s="15"/>
      <c r="Q212" s="15"/>
      <c r="R212" s="15"/>
      <c r="S212" s="15"/>
      <c r="T212" s="15"/>
      <c r="U212" s="15"/>
      <c r="V212" s="15"/>
      <c r="W212" s="15"/>
      <c r="X212" s="15"/>
      <c r="Y212" s="15"/>
      <c r="Z212" s="15"/>
    </row>
    <row r="213" spans="1:26" s="19" customFormat="1" ht="31.5" x14ac:dyDescent="0.25">
      <c r="A213" s="15"/>
      <c r="B213" s="20">
        <f t="shared" si="4"/>
        <v>203</v>
      </c>
      <c r="C213" s="21">
        <v>2002308</v>
      </c>
      <c r="D213" s="20" t="s">
        <v>319</v>
      </c>
      <c r="E213" s="20"/>
      <c r="F213" s="20" t="s">
        <v>119</v>
      </c>
      <c r="G213" s="20" t="s">
        <v>342</v>
      </c>
      <c r="H213" s="20" t="s">
        <v>343</v>
      </c>
      <c r="I213" s="20" t="s">
        <v>274</v>
      </c>
      <c r="J213" s="22" t="s">
        <v>344</v>
      </c>
      <c r="K213" s="23"/>
      <c r="L213" s="18"/>
      <c r="M213" s="15"/>
      <c r="N213" s="15"/>
      <c r="O213" s="15"/>
      <c r="P213" s="15"/>
      <c r="Q213" s="15"/>
      <c r="R213" s="15"/>
      <c r="S213" s="15"/>
      <c r="T213" s="15"/>
      <c r="U213" s="15"/>
      <c r="V213" s="15"/>
      <c r="W213" s="15"/>
      <c r="X213" s="15"/>
      <c r="Y213" s="15"/>
      <c r="Z213" s="15"/>
    </row>
    <row r="214" spans="1:26" s="19" customFormat="1" ht="47.25" x14ac:dyDescent="0.25">
      <c r="A214" s="15"/>
      <c r="B214" s="20">
        <f t="shared" si="4"/>
        <v>204</v>
      </c>
      <c r="C214" s="21">
        <v>1010818</v>
      </c>
      <c r="D214" s="20" t="s">
        <v>319</v>
      </c>
      <c r="E214" s="20"/>
      <c r="F214" s="20" t="s">
        <v>119</v>
      </c>
      <c r="G214" s="20" t="s">
        <v>345</v>
      </c>
      <c r="H214" s="20" t="s">
        <v>346</v>
      </c>
      <c r="I214" s="20" t="s">
        <v>274</v>
      </c>
      <c r="J214" s="22" t="s">
        <v>344</v>
      </c>
      <c r="K214" s="23"/>
      <c r="L214" s="18"/>
      <c r="M214" s="15"/>
      <c r="N214" s="15"/>
      <c r="O214" s="15"/>
      <c r="P214" s="15"/>
      <c r="Q214" s="15"/>
      <c r="R214" s="15"/>
      <c r="S214" s="15"/>
      <c r="T214" s="15"/>
      <c r="U214" s="15"/>
      <c r="V214" s="15"/>
      <c r="W214" s="15"/>
      <c r="X214" s="15"/>
      <c r="Y214" s="15"/>
      <c r="Z214" s="15"/>
    </row>
    <row r="215" spans="1:26" s="19" customFormat="1" ht="31.5" x14ac:dyDescent="0.25">
      <c r="A215" s="15"/>
      <c r="B215" s="20">
        <f t="shared" si="4"/>
        <v>205</v>
      </c>
      <c r="C215" s="21">
        <v>1010819</v>
      </c>
      <c r="D215" s="20" t="s">
        <v>319</v>
      </c>
      <c r="E215" s="20"/>
      <c r="F215" s="20" t="s">
        <v>119</v>
      </c>
      <c r="G215" s="20" t="s">
        <v>347</v>
      </c>
      <c r="H215" s="20" t="s">
        <v>346</v>
      </c>
      <c r="I215" s="20" t="s">
        <v>274</v>
      </c>
      <c r="J215" s="22" t="s">
        <v>344</v>
      </c>
      <c r="K215" s="23"/>
      <c r="L215" s="18"/>
      <c r="M215" s="15"/>
      <c r="N215" s="15"/>
      <c r="O215" s="15"/>
      <c r="P215" s="15"/>
      <c r="Q215" s="15"/>
      <c r="R215" s="15"/>
      <c r="S215" s="15"/>
      <c r="T215" s="15"/>
      <c r="U215" s="15"/>
      <c r="V215" s="15"/>
      <c r="W215" s="15"/>
      <c r="X215" s="15"/>
      <c r="Y215" s="15"/>
      <c r="Z215" s="15"/>
    </row>
    <row r="216" spans="1:26" s="19" customFormat="1" ht="31.5" x14ac:dyDescent="0.25">
      <c r="A216" s="15"/>
      <c r="B216" s="20">
        <f t="shared" si="4"/>
        <v>206</v>
      </c>
      <c r="C216" s="21">
        <v>1010820</v>
      </c>
      <c r="D216" s="20" t="s">
        <v>319</v>
      </c>
      <c r="E216" s="20"/>
      <c r="F216" s="20" t="s">
        <v>119</v>
      </c>
      <c r="G216" s="20" t="s">
        <v>348</v>
      </c>
      <c r="H216" s="20" t="s">
        <v>346</v>
      </c>
      <c r="I216" s="20" t="s">
        <v>274</v>
      </c>
      <c r="J216" s="22" t="s">
        <v>344</v>
      </c>
      <c r="K216" s="23"/>
      <c r="L216" s="18"/>
      <c r="M216" s="15"/>
      <c r="N216" s="15"/>
      <c r="O216" s="15"/>
      <c r="P216" s="15"/>
      <c r="Q216" s="15"/>
      <c r="R216" s="15"/>
      <c r="S216" s="15"/>
      <c r="T216" s="15"/>
      <c r="U216" s="15"/>
      <c r="V216" s="15"/>
      <c r="W216" s="15"/>
      <c r="X216" s="15"/>
      <c r="Y216" s="15"/>
      <c r="Z216" s="15"/>
    </row>
    <row r="217" spans="1:26" s="19" customFormat="1" ht="31.5" x14ac:dyDescent="0.25">
      <c r="A217" s="15"/>
      <c r="B217" s="20">
        <f t="shared" si="4"/>
        <v>207</v>
      </c>
      <c r="C217" s="21">
        <v>1010817</v>
      </c>
      <c r="D217" s="20" t="s">
        <v>319</v>
      </c>
      <c r="E217" s="20"/>
      <c r="F217" s="20" t="s">
        <v>119</v>
      </c>
      <c r="G217" s="20" t="s">
        <v>349</v>
      </c>
      <c r="H217" s="20" t="s">
        <v>350</v>
      </c>
      <c r="I217" s="20" t="s">
        <v>274</v>
      </c>
      <c r="J217" s="22" t="s">
        <v>344</v>
      </c>
      <c r="K217" s="23"/>
      <c r="L217" s="18"/>
      <c r="M217" s="15"/>
      <c r="N217" s="15"/>
      <c r="O217" s="15"/>
      <c r="P217" s="15"/>
      <c r="Q217" s="15"/>
      <c r="R217" s="15"/>
      <c r="S217" s="15"/>
      <c r="T217" s="15"/>
      <c r="U217" s="15"/>
      <c r="V217" s="15"/>
      <c r="W217" s="15"/>
      <c r="X217" s="15"/>
      <c r="Y217" s="15"/>
      <c r="Z217" s="15"/>
    </row>
    <row r="218" spans="1:26" s="19" customFormat="1" ht="31.5" x14ac:dyDescent="0.25">
      <c r="A218" s="15"/>
      <c r="B218" s="20">
        <f t="shared" si="4"/>
        <v>208</v>
      </c>
      <c r="C218" s="21">
        <v>1010824</v>
      </c>
      <c r="D218" s="20" t="s">
        <v>319</v>
      </c>
      <c r="E218" s="20"/>
      <c r="F218" s="20" t="s">
        <v>119</v>
      </c>
      <c r="G218" s="20" t="s">
        <v>351</v>
      </c>
      <c r="H218" s="20" t="s">
        <v>352</v>
      </c>
      <c r="I218" s="20" t="s">
        <v>274</v>
      </c>
      <c r="J218" s="22" t="s">
        <v>344</v>
      </c>
      <c r="K218" s="23"/>
      <c r="L218" s="18"/>
      <c r="M218" s="15"/>
      <c r="N218" s="15"/>
      <c r="O218" s="15"/>
      <c r="P218" s="15"/>
      <c r="Q218" s="15"/>
      <c r="R218" s="15"/>
      <c r="S218" s="15"/>
      <c r="T218" s="15"/>
      <c r="U218" s="15"/>
      <c r="V218" s="15"/>
      <c r="W218" s="15"/>
      <c r="X218" s="15"/>
      <c r="Y218" s="15"/>
      <c r="Z218" s="15"/>
    </row>
    <row r="219" spans="1:26" s="19" customFormat="1" ht="31.5" x14ac:dyDescent="0.25">
      <c r="A219" s="15"/>
      <c r="B219" s="20">
        <f t="shared" si="4"/>
        <v>209</v>
      </c>
      <c r="C219" s="21">
        <v>1010827</v>
      </c>
      <c r="D219" s="20" t="s">
        <v>319</v>
      </c>
      <c r="E219" s="20"/>
      <c r="F219" s="20" t="s">
        <v>119</v>
      </c>
      <c r="G219" s="20" t="s">
        <v>353</v>
      </c>
      <c r="H219" s="20" t="s">
        <v>354</v>
      </c>
      <c r="I219" s="20" t="s">
        <v>44</v>
      </c>
      <c r="J219" s="22" t="s">
        <v>177</v>
      </c>
      <c r="K219" s="23"/>
      <c r="L219" s="18"/>
      <c r="M219" s="15"/>
      <c r="N219" s="15"/>
      <c r="O219" s="15"/>
      <c r="P219" s="15"/>
      <c r="Q219" s="15"/>
      <c r="R219" s="15"/>
      <c r="S219" s="15"/>
      <c r="T219" s="15"/>
      <c r="U219" s="15"/>
      <c r="V219" s="15"/>
      <c r="W219" s="15"/>
      <c r="X219" s="15"/>
      <c r="Y219" s="15"/>
      <c r="Z219" s="15"/>
    </row>
    <row r="220" spans="1:26" s="19" customFormat="1" ht="47.25" x14ac:dyDescent="0.25">
      <c r="A220" s="15"/>
      <c r="B220" s="20">
        <f t="shared" si="4"/>
        <v>210</v>
      </c>
      <c r="C220" s="21">
        <v>1005132</v>
      </c>
      <c r="D220" s="20" t="s">
        <v>355</v>
      </c>
      <c r="E220" s="20" t="s">
        <v>119</v>
      </c>
      <c r="F220" s="20"/>
      <c r="G220" s="20" t="s">
        <v>356</v>
      </c>
      <c r="H220" s="20" t="s">
        <v>55</v>
      </c>
      <c r="I220" s="20" t="s">
        <v>56</v>
      </c>
      <c r="J220" s="22" t="s">
        <v>259</v>
      </c>
      <c r="K220" s="23"/>
      <c r="L220" s="18"/>
      <c r="M220" s="15"/>
      <c r="N220" s="15"/>
      <c r="O220" s="15"/>
      <c r="P220" s="15"/>
      <c r="Q220" s="15"/>
      <c r="R220" s="15"/>
      <c r="S220" s="15"/>
      <c r="T220" s="15"/>
      <c r="U220" s="15"/>
      <c r="V220" s="15"/>
      <c r="W220" s="15"/>
      <c r="X220" s="15"/>
      <c r="Y220" s="15"/>
      <c r="Z220" s="15"/>
    </row>
    <row r="221" spans="1:26" s="19" customFormat="1" ht="47.25" x14ac:dyDescent="0.25">
      <c r="A221" s="15"/>
      <c r="B221" s="20">
        <f t="shared" si="4"/>
        <v>211</v>
      </c>
      <c r="C221" s="21">
        <v>1013727</v>
      </c>
      <c r="D221" s="20" t="s">
        <v>319</v>
      </c>
      <c r="E221" s="20" t="s">
        <v>119</v>
      </c>
      <c r="F221" s="20"/>
      <c r="G221" s="20" t="s">
        <v>357</v>
      </c>
      <c r="H221" s="20" t="s">
        <v>55</v>
      </c>
      <c r="I221" s="20" t="s">
        <v>56</v>
      </c>
      <c r="J221" s="22" t="s">
        <v>259</v>
      </c>
      <c r="K221" s="23"/>
      <c r="L221" s="18"/>
      <c r="M221" s="15"/>
      <c r="N221" s="15"/>
      <c r="O221" s="15"/>
      <c r="P221" s="15"/>
      <c r="Q221" s="15"/>
      <c r="R221" s="15"/>
      <c r="S221" s="15"/>
      <c r="T221" s="15"/>
      <c r="U221" s="15"/>
      <c r="V221" s="15"/>
      <c r="W221" s="15"/>
      <c r="X221" s="15"/>
      <c r="Y221" s="15"/>
      <c r="Z221" s="15"/>
    </row>
    <row r="222" spans="1:26" s="19" customFormat="1" ht="31.5" x14ac:dyDescent="0.25">
      <c r="A222" s="15"/>
      <c r="B222" s="20">
        <f t="shared" si="4"/>
        <v>212</v>
      </c>
      <c r="C222" s="21">
        <v>1014166</v>
      </c>
      <c r="D222" s="20" t="s">
        <v>358</v>
      </c>
      <c r="E222" s="20" t="s">
        <v>16</v>
      </c>
      <c r="F222" s="20"/>
      <c r="G222" s="20" t="s">
        <v>359</v>
      </c>
      <c r="H222" s="20" t="s">
        <v>360</v>
      </c>
      <c r="I222" s="20" t="s">
        <v>274</v>
      </c>
      <c r="J222" s="22" t="s">
        <v>344</v>
      </c>
      <c r="K222" s="23"/>
      <c r="L222" s="18"/>
      <c r="M222" s="15"/>
      <c r="N222" s="15"/>
      <c r="O222" s="15"/>
      <c r="P222" s="15"/>
      <c r="Q222" s="15"/>
      <c r="R222" s="15"/>
      <c r="S222" s="15"/>
      <c r="T222" s="15"/>
      <c r="U222" s="15"/>
      <c r="V222" s="15"/>
      <c r="W222" s="15"/>
      <c r="X222" s="15"/>
      <c r="Y222" s="15"/>
      <c r="Z222" s="15"/>
    </row>
    <row r="223" spans="1:26" s="19" customFormat="1" ht="47.25" x14ac:dyDescent="0.25">
      <c r="A223" s="15"/>
      <c r="B223" s="20">
        <f t="shared" si="4"/>
        <v>213</v>
      </c>
      <c r="C223" s="21">
        <v>1014168</v>
      </c>
      <c r="D223" s="20" t="s">
        <v>358</v>
      </c>
      <c r="E223" s="20" t="s">
        <v>16</v>
      </c>
      <c r="F223" s="20"/>
      <c r="G223" s="20" t="s">
        <v>361</v>
      </c>
      <c r="H223" s="20" t="s">
        <v>360</v>
      </c>
      <c r="I223" s="20" t="s">
        <v>274</v>
      </c>
      <c r="J223" s="22" t="s">
        <v>344</v>
      </c>
      <c r="K223" s="23"/>
      <c r="L223" s="18"/>
      <c r="M223" s="15"/>
      <c r="N223" s="15"/>
      <c r="O223" s="15"/>
      <c r="P223" s="15"/>
      <c r="Q223" s="15"/>
      <c r="R223" s="15"/>
      <c r="S223" s="15"/>
      <c r="T223" s="15"/>
      <c r="U223" s="15"/>
      <c r="V223" s="15"/>
      <c r="W223" s="15"/>
      <c r="X223" s="15"/>
      <c r="Y223" s="15"/>
      <c r="Z223" s="15"/>
    </row>
    <row r="224" spans="1:26" s="19" customFormat="1" ht="31.5" x14ac:dyDescent="0.25">
      <c r="A224" s="15"/>
      <c r="B224" s="20">
        <f t="shared" si="4"/>
        <v>214</v>
      </c>
      <c r="C224" s="21">
        <v>1014170</v>
      </c>
      <c r="D224" s="20" t="s">
        <v>358</v>
      </c>
      <c r="E224" s="20" t="s">
        <v>16</v>
      </c>
      <c r="F224" s="20"/>
      <c r="G224" s="20" t="s">
        <v>362</v>
      </c>
      <c r="H224" s="20" t="s">
        <v>363</v>
      </c>
      <c r="I224" s="20" t="s">
        <v>274</v>
      </c>
      <c r="J224" s="22" t="s">
        <v>344</v>
      </c>
      <c r="K224" s="23"/>
      <c r="L224" s="18"/>
      <c r="M224" s="15"/>
      <c r="N224" s="15"/>
      <c r="O224" s="15"/>
      <c r="P224" s="15"/>
      <c r="Q224" s="15"/>
      <c r="R224" s="15"/>
      <c r="S224" s="15"/>
      <c r="T224" s="15"/>
      <c r="U224" s="15"/>
      <c r="V224" s="15"/>
      <c r="W224" s="15"/>
      <c r="X224" s="15"/>
      <c r="Y224" s="15"/>
      <c r="Z224" s="15"/>
    </row>
    <row r="225" spans="1:26" s="19" customFormat="1" ht="31.5" x14ac:dyDescent="0.25">
      <c r="A225" s="15"/>
      <c r="B225" s="20">
        <f t="shared" si="4"/>
        <v>215</v>
      </c>
      <c r="C225" s="21">
        <v>1014177</v>
      </c>
      <c r="D225" s="20" t="s">
        <v>358</v>
      </c>
      <c r="E225" s="20" t="s">
        <v>16</v>
      </c>
      <c r="F225" s="20"/>
      <c r="G225" s="20" t="s">
        <v>364</v>
      </c>
      <c r="H225" s="20" t="s">
        <v>365</v>
      </c>
      <c r="I225" s="20" t="s">
        <v>274</v>
      </c>
      <c r="J225" s="22" t="s">
        <v>344</v>
      </c>
      <c r="K225" s="23"/>
      <c r="L225" s="18"/>
      <c r="M225" s="15"/>
      <c r="N225" s="15"/>
      <c r="O225" s="15"/>
      <c r="P225" s="15"/>
      <c r="Q225" s="15"/>
      <c r="R225" s="15"/>
      <c r="S225" s="15"/>
      <c r="T225" s="15"/>
      <c r="U225" s="15"/>
      <c r="V225" s="15"/>
      <c r="W225" s="15"/>
      <c r="X225" s="15"/>
      <c r="Y225" s="15"/>
      <c r="Z225" s="15"/>
    </row>
    <row r="226" spans="1:26" s="19" customFormat="1" ht="31.5" x14ac:dyDescent="0.25">
      <c r="A226" s="15"/>
      <c r="B226" s="20">
        <f t="shared" si="4"/>
        <v>216</v>
      </c>
      <c r="C226" s="21">
        <v>1001865</v>
      </c>
      <c r="D226" s="20" t="s">
        <v>319</v>
      </c>
      <c r="E226" s="20" t="s">
        <v>119</v>
      </c>
      <c r="F226" s="20"/>
      <c r="G226" s="20" t="s">
        <v>366</v>
      </c>
      <c r="H226" s="20" t="s">
        <v>367</v>
      </c>
      <c r="I226" s="20" t="s">
        <v>368</v>
      </c>
      <c r="J226" s="22" t="s">
        <v>45</v>
      </c>
      <c r="K226" s="23"/>
      <c r="L226" s="18"/>
      <c r="M226" s="15"/>
      <c r="N226" s="15"/>
      <c r="O226" s="15"/>
      <c r="P226" s="15"/>
      <c r="Q226" s="15"/>
      <c r="R226" s="15"/>
      <c r="S226" s="15"/>
      <c r="T226" s="15"/>
      <c r="U226" s="15"/>
      <c r="V226" s="15"/>
      <c r="W226" s="15"/>
      <c r="X226" s="15"/>
      <c r="Y226" s="15"/>
      <c r="Z226" s="15"/>
    </row>
    <row r="227" spans="1:26" s="19" customFormat="1" ht="31.5" x14ac:dyDescent="0.25">
      <c r="A227" s="15"/>
      <c r="B227" s="20">
        <f t="shared" si="4"/>
        <v>217</v>
      </c>
      <c r="C227" s="21">
        <v>1001853</v>
      </c>
      <c r="D227" s="20" t="s">
        <v>319</v>
      </c>
      <c r="E227" s="20" t="s">
        <v>119</v>
      </c>
      <c r="F227" s="20"/>
      <c r="G227" s="20" t="s">
        <v>369</v>
      </c>
      <c r="H227" s="20" t="s">
        <v>367</v>
      </c>
      <c r="I227" s="20" t="s">
        <v>368</v>
      </c>
      <c r="J227" s="22" t="s">
        <v>45</v>
      </c>
      <c r="K227" s="23"/>
      <c r="L227" s="18"/>
      <c r="M227" s="15"/>
      <c r="N227" s="15"/>
      <c r="O227" s="15"/>
      <c r="P227" s="15"/>
      <c r="Q227" s="15"/>
      <c r="R227" s="15"/>
      <c r="S227" s="15"/>
      <c r="T227" s="15"/>
      <c r="U227" s="15"/>
      <c r="V227" s="15"/>
      <c r="W227" s="15"/>
      <c r="X227" s="15"/>
      <c r="Y227" s="15"/>
      <c r="Z227" s="15"/>
    </row>
    <row r="228" spans="1:26" s="19" customFormat="1" ht="31.5" x14ac:dyDescent="0.25">
      <c r="A228" s="15"/>
      <c r="B228" s="20">
        <f t="shared" si="4"/>
        <v>218</v>
      </c>
      <c r="C228" s="21">
        <v>1001823</v>
      </c>
      <c r="D228" s="20" t="s">
        <v>319</v>
      </c>
      <c r="E228" s="20" t="s">
        <v>119</v>
      </c>
      <c r="F228" s="20"/>
      <c r="G228" s="20" t="s">
        <v>370</v>
      </c>
      <c r="H228" s="20" t="s">
        <v>367</v>
      </c>
      <c r="I228" s="20" t="s">
        <v>368</v>
      </c>
      <c r="J228" s="22" t="s">
        <v>45</v>
      </c>
      <c r="K228" s="23"/>
      <c r="L228" s="18"/>
      <c r="M228" s="15"/>
      <c r="N228" s="15"/>
      <c r="O228" s="15"/>
      <c r="P228" s="15"/>
      <c r="Q228" s="15"/>
      <c r="R228" s="15"/>
      <c r="S228" s="15"/>
      <c r="T228" s="15"/>
      <c r="U228" s="15"/>
      <c r="V228" s="15"/>
      <c r="W228" s="15"/>
      <c r="X228" s="15"/>
      <c r="Y228" s="15"/>
      <c r="Z228" s="15"/>
    </row>
    <row r="229" spans="1:26" s="19" customFormat="1" ht="31.5" x14ac:dyDescent="0.25">
      <c r="A229" s="15"/>
      <c r="B229" s="20">
        <f t="shared" si="4"/>
        <v>219</v>
      </c>
      <c r="C229" s="21">
        <v>1010801</v>
      </c>
      <c r="D229" s="20" t="s">
        <v>319</v>
      </c>
      <c r="E229" s="20"/>
      <c r="F229" s="20" t="s">
        <v>119</v>
      </c>
      <c r="G229" s="20" t="s">
        <v>371</v>
      </c>
      <c r="H229" s="20" t="s">
        <v>372</v>
      </c>
      <c r="I229" s="20" t="s">
        <v>274</v>
      </c>
      <c r="J229" s="22" t="s">
        <v>344</v>
      </c>
      <c r="K229" s="23"/>
      <c r="L229" s="18"/>
      <c r="M229" s="15"/>
      <c r="N229" s="15"/>
      <c r="O229" s="15"/>
      <c r="P229" s="15"/>
      <c r="Q229" s="15"/>
      <c r="R229" s="15"/>
      <c r="S229" s="15"/>
      <c r="T229" s="15"/>
      <c r="U229" s="15"/>
      <c r="V229" s="15"/>
      <c r="W229" s="15"/>
      <c r="X229" s="15"/>
      <c r="Y229" s="15"/>
      <c r="Z229" s="15"/>
    </row>
    <row r="230" spans="1:26" s="19" customFormat="1" ht="94.5" x14ac:dyDescent="0.25">
      <c r="A230" s="15"/>
      <c r="B230" s="20">
        <f t="shared" si="4"/>
        <v>220</v>
      </c>
      <c r="C230" s="21">
        <v>1010825</v>
      </c>
      <c r="D230" s="20" t="s">
        <v>319</v>
      </c>
      <c r="E230" s="20"/>
      <c r="F230" s="20" t="s">
        <v>119</v>
      </c>
      <c r="G230" s="20" t="s">
        <v>373</v>
      </c>
      <c r="H230" s="20" t="s">
        <v>374</v>
      </c>
      <c r="I230" s="20" t="s">
        <v>375</v>
      </c>
      <c r="J230" s="22" t="s">
        <v>376</v>
      </c>
      <c r="K230" s="23"/>
      <c r="L230" s="18"/>
      <c r="M230" s="15"/>
      <c r="N230" s="15"/>
      <c r="O230" s="15"/>
      <c r="P230" s="15"/>
      <c r="Q230" s="15"/>
      <c r="R230" s="15"/>
      <c r="S230" s="15"/>
      <c r="T230" s="15"/>
      <c r="U230" s="15"/>
      <c r="V230" s="15"/>
      <c r="W230" s="15"/>
      <c r="X230" s="15"/>
      <c r="Y230" s="15"/>
      <c r="Z230" s="15"/>
    </row>
    <row r="231" spans="1:26" s="19" customFormat="1" ht="31.5" x14ac:dyDescent="0.25">
      <c r="A231" s="15"/>
      <c r="B231" s="20">
        <f t="shared" si="4"/>
        <v>221</v>
      </c>
      <c r="C231" s="21">
        <v>1010804</v>
      </c>
      <c r="D231" s="20" t="s">
        <v>319</v>
      </c>
      <c r="E231" s="20"/>
      <c r="F231" s="20" t="s">
        <v>119</v>
      </c>
      <c r="G231" s="20" t="s">
        <v>377</v>
      </c>
      <c r="H231" s="20" t="s">
        <v>346</v>
      </c>
      <c r="I231" s="20" t="s">
        <v>274</v>
      </c>
      <c r="J231" s="22" t="s">
        <v>344</v>
      </c>
      <c r="K231" s="23"/>
      <c r="L231" s="18"/>
      <c r="M231" s="15"/>
      <c r="N231" s="15"/>
      <c r="O231" s="15"/>
      <c r="P231" s="15"/>
      <c r="Q231" s="15"/>
      <c r="R231" s="15"/>
      <c r="S231" s="15"/>
      <c r="T231" s="15"/>
      <c r="U231" s="15"/>
      <c r="V231" s="15"/>
      <c r="W231" s="15"/>
      <c r="X231" s="15"/>
      <c r="Y231" s="15"/>
      <c r="Z231" s="15"/>
    </row>
    <row r="232" spans="1:26" s="19" customFormat="1" ht="18.75" x14ac:dyDescent="0.25">
      <c r="A232" s="15"/>
      <c r="B232" s="10" t="s">
        <v>378</v>
      </c>
      <c r="C232" s="16" t="s">
        <v>379</v>
      </c>
      <c r="D232" s="10"/>
      <c r="E232" s="10"/>
      <c r="F232" s="10"/>
      <c r="G232" s="10"/>
      <c r="H232" s="10"/>
      <c r="I232" s="10"/>
      <c r="J232" s="12"/>
      <c r="K232" s="17"/>
      <c r="L232" s="18"/>
      <c r="M232" s="15"/>
      <c r="N232" s="15"/>
      <c r="O232" s="15"/>
      <c r="P232" s="15"/>
      <c r="Q232" s="15"/>
      <c r="R232" s="15"/>
      <c r="S232" s="15"/>
      <c r="T232" s="15"/>
      <c r="U232" s="15"/>
      <c r="V232" s="15"/>
      <c r="W232" s="15"/>
      <c r="X232" s="15"/>
      <c r="Y232" s="15"/>
      <c r="Z232" s="15"/>
    </row>
    <row r="233" spans="1:26" s="19" customFormat="1" ht="31.5" x14ac:dyDescent="0.25">
      <c r="A233" s="15"/>
      <c r="B233" s="20">
        <f t="shared" ref="B233:B282" si="5">ROW()-11</f>
        <v>222</v>
      </c>
      <c r="C233" s="21">
        <v>1001266</v>
      </c>
      <c r="D233" s="20" t="s">
        <v>380</v>
      </c>
      <c r="E233" s="20"/>
      <c r="F233" s="20" t="s">
        <v>16</v>
      </c>
      <c r="G233" s="20" t="s">
        <v>381</v>
      </c>
      <c r="H233" s="20" t="s">
        <v>43</v>
      </c>
      <c r="I233" s="20" t="s">
        <v>44</v>
      </c>
      <c r="J233" s="22" t="s">
        <v>45</v>
      </c>
      <c r="K233" s="17"/>
      <c r="L233" s="18"/>
      <c r="M233" s="15"/>
      <c r="N233" s="15"/>
      <c r="O233" s="15"/>
      <c r="P233" s="15"/>
      <c r="Q233" s="15"/>
      <c r="R233" s="15"/>
      <c r="S233" s="15"/>
      <c r="T233" s="15"/>
      <c r="U233" s="15"/>
      <c r="V233" s="15"/>
      <c r="W233" s="15"/>
      <c r="X233" s="15"/>
      <c r="Y233" s="15"/>
      <c r="Z233" s="15"/>
    </row>
    <row r="234" spans="1:26" s="19" customFormat="1" ht="63" x14ac:dyDescent="0.25">
      <c r="A234" s="15"/>
      <c r="B234" s="20">
        <f t="shared" si="5"/>
        <v>223</v>
      </c>
      <c r="C234" s="21">
        <v>1001570</v>
      </c>
      <c r="D234" s="20" t="s">
        <v>380</v>
      </c>
      <c r="E234" s="20"/>
      <c r="F234" s="20" t="s">
        <v>16</v>
      </c>
      <c r="G234" s="20" t="s">
        <v>382</v>
      </c>
      <c r="H234" s="20" t="s">
        <v>18</v>
      </c>
      <c r="I234" s="20" t="s">
        <v>19</v>
      </c>
      <c r="J234" s="22" t="s">
        <v>20</v>
      </c>
      <c r="K234" s="17"/>
      <c r="L234" s="18"/>
      <c r="M234" s="15"/>
      <c r="N234" s="15"/>
      <c r="O234" s="15"/>
      <c r="P234" s="15"/>
      <c r="Q234" s="15"/>
      <c r="R234" s="15"/>
      <c r="S234" s="15"/>
      <c r="T234" s="15"/>
      <c r="U234" s="15"/>
      <c r="V234" s="15"/>
      <c r="W234" s="15"/>
      <c r="X234" s="15"/>
      <c r="Y234" s="15"/>
      <c r="Z234" s="15"/>
    </row>
    <row r="235" spans="1:26" s="19" customFormat="1" ht="31.5" x14ac:dyDescent="0.25">
      <c r="A235" s="15"/>
      <c r="B235" s="20">
        <f t="shared" si="5"/>
        <v>224</v>
      </c>
      <c r="C235" s="21">
        <v>1001612</v>
      </c>
      <c r="D235" s="20" t="s">
        <v>380</v>
      </c>
      <c r="E235" s="20"/>
      <c r="F235" s="20" t="s">
        <v>16</v>
      </c>
      <c r="G235" s="20" t="s">
        <v>383</v>
      </c>
      <c r="H235" s="20" t="s">
        <v>43</v>
      </c>
      <c r="I235" s="20" t="s">
        <v>44</v>
      </c>
      <c r="J235" s="22" t="s">
        <v>45</v>
      </c>
      <c r="K235" s="17"/>
      <c r="L235" s="18"/>
      <c r="M235" s="15"/>
      <c r="N235" s="15"/>
      <c r="O235" s="15"/>
      <c r="P235" s="15"/>
      <c r="Q235" s="15"/>
      <c r="R235" s="15"/>
      <c r="S235" s="15"/>
      <c r="T235" s="15"/>
      <c r="U235" s="15"/>
      <c r="V235" s="15"/>
      <c r="W235" s="15"/>
      <c r="X235" s="15"/>
      <c r="Y235" s="15"/>
      <c r="Z235" s="15"/>
    </row>
    <row r="236" spans="1:26" s="19" customFormat="1" ht="47.25" x14ac:dyDescent="0.25">
      <c r="A236" s="15"/>
      <c r="B236" s="20">
        <f t="shared" si="5"/>
        <v>225</v>
      </c>
      <c r="C236" s="21">
        <v>1005169</v>
      </c>
      <c r="D236" s="20" t="s">
        <v>380</v>
      </c>
      <c r="E236" s="20" t="s">
        <v>16</v>
      </c>
      <c r="F236" s="20"/>
      <c r="G236" s="20" t="s">
        <v>384</v>
      </c>
      <c r="H236" s="20" t="s">
        <v>43</v>
      </c>
      <c r="I236" s="20" t="s">
        <v>44</v>
      </c>
      <c r="J236" s="22" t="s">
        <v>45</v>
      </c>
      <c r="K236" s="17"/>
      <c r="L236" s="18"/>
      <c r="M236" s="15"/>
      <c r="N236" s="15"/>
      <c r="O236" s="15"/>
      <c r="P236" s="15"/>
      <c r="Q236" s="15"/>
      <c r="R236" s="15"/>
      <c r="S236" s="15"/>
      <c r="T236" s="15"/>
      <c r="U236" s="15"/>
      <c r="V236" s="15"/>
      <c r="W236" s="15"/>
      <c r="X236" s="15"/>
      <c r="Y236" s="15"/>
      <c r="Z236" s="15"/>
    </row>
    <row r="237" spans="1:26" s="19" customFormat="1" ht="47.25" x14ac:dyDescent="0.25">
      <c r="A237" s="15"/>
      <c r="B237" s="20">
        <f t="shared" si="5"/>
        <v>226</v>
      </c>
      <c r="C237" s="21">
        <v>1005277</v>
      </c>
      <c r="D237" s="20" t="s">
        <v>380</v>
      </c>
      <c r="E237" s="20"/>
      <c r="F237" s="20" t="s">
        <v>16</v>
      </c>
      <c r="G237" s="20" t="s">
        <v>385</v>
      </c>
      <c r="H237" s="20" t="s">
        <v>22</v>
      </c>
      <c r="I237" s="20" t="s">
        <v>23</v>
      </c>
      <c r="J237" s="22" t="s">
        <v>24</v>
      </c>
      <c r="K237" s="17"/>
      <c r="L237" s="18"/>
      <c r="M237" s="15"/>
      <c r="N237" s="15"/>
      <c r="O237" s="15"/>
      <c r="P237" s="15"/>
      <c r="Q237" s="15"/>
      <c r="R237" s="15"/>
      <c r="S237" s="15"/>
      <c r="T237" s="15"/>
      <c r="U237" s="15"/>
      <c r="V237" s="15"/>
      <c r="W237" s="15"/>
      <c r="X237" s="15"/>
      <c r="Y237" s="15"/>
      <c r="Z237" s="15"/>
    </row>
    <row r="238" spans="1:26" s="19" customFormat="1" ht="31.5" x14ac:dyDescent="0.25">
      <c r="A238" s="15"/>
      <c r="B238" s="20">
        <f t="shared" si="5"/>
        <v>227</v>
      </c>
      <c r="C238" s="21">
        <v>1009645</v>
      </c>
      <c r="D238" s="20" t="s">
        <v>380</v>
      </c>
      <c r="E238" s="20" t="s">
        <v>16</v>
      </c>
      <c r="F238" s="20"/>
      <c r="G238" s="20" t="s">
        <v>386</v>
      </c>
      <c r="H238" s="20" t="s">
        <v>235</v>
      </c>
      <c r="I238" s="20" t="s">
        <v>160</v>
      </c>
      <c r="J238" s="22" t="s">
        <v>151</v>
      </c>
      <c r="K238" s="17"/>
      <c r="L238" s="18"/>
      <c r="M238" s="15"/>
      <c r="N238" s="15"/>
      <c r="O238" s="15"/>
      <c r="P238" s="15"/>
      <c r="Q238" s="15"/>
      <c r="R238" s="15"/>
      <c r="S238" s="15"/>
      <c r="T238" s="15"/>
      <c r="U238" s="15"/>
      <c r="V238" s="15"/>
      <c r="W238" s="15"/>
      <c r="X238" s="15"/>
      <c r="Y238" s="15"/>
      <c r="Z238" s="15"/>
    </row>
    <row r="239" spans="1:26" s="19" customFormat="1" ht="94.5" x14ac:dyDescent="0.25">
      <c r="A239" s="15"/>
      <c r="B239" s="20">
        <f t="shared" si="5"/>
        <v>228</v>
      </c>
      <c r="C239" s="21">
        <v>1009646</v>
      </c>
      <c r="D239" s="20" t="s">
        <v>380</v>
      </c>
      <c r="E239" s="20" t="s">
        <v>16</v>
      </c>
      <c r="F239" s="20"/>
      <c r="G239" s="20" t="s">
        <v>387</v>
      </c>
      <c r="H239" s="20" t="s">
        <v>388</v>
      </c>
      <c r="I239" s="20" t="s">
        <v>389</v>
      </c>
      <c r="J239" s="22" t="s">
        <v>390</v>
      </c>
      <c r="K239" s="17"/>
      <c r="L239" s="18"/>
      <c r="M239" s="15"/>
      <c r="N239" s="15"/>
      <c r="O239" s="15"/>
      <c r="P239" s="15"/>
      <c r="Q239" s="15"/>
      <c r="R239" s="15"/>
      <c r="S239" s="15"/>
      <c r="T239" s="15"/>
      <c r="U239" s="15"/>
      <c r="V239" s="15"/>
      <c r="W239" s="15"/>
      <c r="X239" s="15"/>
      <c r="Y239" s="15"/>
      <c r="Z239" s="15"/>
    </row>
    <row r="240" spans="1:26" s="19" customFormat="1" ht="63" x14ac:dyDescent="0.25">
      <c r="A240" s="15"/>
      <c r="B240" s="20">
        <f t="shared" si="5"/>
        <v>229</v>
      </c>
      <c r="C240" s="21">
        <v>1009647</v>
      </c>
      <c r="D240" s="20" t="s">
        <v>380</v>
      </c>
      <c r="E240" s="20" t="s">
        <v>16</v>
      </c>
      <c r="F240" s="20"/>
      <c r="G240" s="20" t="s">
        <v>391</v>
      </c>
      <c r="H240" s="20" t="s">
        <v>392</v>
      </c>
      <c r="I240" s="20" t="s">
        <v>393</v>
      </c>
      <c r="J240" s="22" t="s">
        <v>394</v>
      </c>
      <c r="K240" s="17"/>
      <c r="L240" s="18"/>
      <c r="M240" s="15"/>
      <c r="N240" s="15"/>
      <c r="O240" s="15"/>
      <c r="P240" s="15"/>
      <c r="Q240" s="15"/>
      <c r="R240" s="15"/>
      <c r="S240" s="15"/>
      <c r="T240" s="15"/>
      <c r="U240" s="15"/>
      <c r="V240" s="15"/>
      <c r="W240" s="15"/>
      <c r="X240" s="15"/>
      <c r="Y240" s="15"/>
      <c r="Z240" s="15"/>
    </row>
    <row r="241" spans="1:26" s="19" customFormat="1" ht="31.5" x14ac:dyDescent="0.25">
      <c r="A241" s="15"/>
      <c r="B241" s="20">
        <f t="shared" si="5"/>
        <v>230</v>
      </c>
      <c r="C241" s="21">
        <v>1009659</v>
      </c>
      <c r="D241" s="20" t="s">
        <v>380</v>
      </c>
      <c r="E241" s="20" t="s">
        <v>16</v>
      </c>
      <c r="F241" s="20"/>
      <c r="G241" s="20" t="s">
        <v>395</v>
      </c>
      <c r="H241" s="20" t="s">
        <v>235</v>
      </c>
      <c r="I241" s="20" t="s">
        <v>160</v>
      </c>
      <c r="J241" s="22" t="s">
        <v>151</v>
      </c>
      <c r="K241" s="17"/>
      <c r="L241" s="18"/>
      <c r="M241" s="15"/>
      <c r="N241" s="15"/>
      <c r="O241" s="15"/>
      <c r="P241" s="15"/>
      <c r="Q241" s="15"/>
      <c r="R241" s="15"/>
      <c r="S241" s="15"/>
      <c r="T241" s="15"/>
      <c r="U241" s="15"/>
      <c r="V241" s="15"/>
      <c r="W241" s="15"/>
      <c r="X241" s="15"/>
      <c r="Y241" s="15"/>
      <c r="Z241" s="15"/>
    </row>
    <row r="242" spans="1:26" s="19" customFormat="1" ht="47.25" x14ac:dyDescent="0.25">
      <c r="A242" s="15"/>
      <c r="B242" s="20">
        <f t="shared" si="5"/>
        <v>231</v>
      </c>
      <c r="C242" s="21">
        <v>1009664</v>
      </c>
      <c r="D242" s="20" t="s">
        <v>380</v>
      </c>
      <c r="E242" s="20" t="s">
        <v>16</v>
      </c>
      <c r="F242" s="20"/>
      <c r="G242" s="20" t="s">
        <v>396</v>
      </c>
      <c r="H242" s="20" t="s">
        <v>235</v>
      </c>
      <c r="I242" s="20" t="s">
        <v>160</v>
      </c>
      <c r="J242" s="22" t="s">
        <v>151</v>
      </c>
      <c r="K242" s="17"/>
      <c r="L242" s="18"/>
      <c r="M242" s="15"/>
      <c r="N242" s="15"/>
      <c r="O242" s="15"/>
      <c r="P242" s="15"/>
      <c r="Q242" s="15"/>
      <c r="R242" s="15"/>
      <c r="S242" s="15"/>
      <c r="T242" s="15"/>
      <c r="U242" s="15"/>
      <c r="V242" s="15"/>
      <c r="W242" s="15"/>
      <c r="X242" s="15"/>
      <c r="Y242" s="15"/>
      <c r="Z242" s="15"/>
    </row>
    <row r="243" spans="1:26" s="19" customFormat="1" ht="47.25" x14ac:dyDescent="0.25">
      <c r="A243" s="15"/>
      <c r="B243" s="20">
        <f t="shared" si="5"/>
        <v>232</v>
      </c>
      <c r="C243" s="21">
        <v>1009729</v>
      </c>
      <c r="D243" s="20" t="s">
        <v>380</v>
      </c>
      <c r="E243" s="20" t="s">
        <v>16</v>
      </c>
      <c r="F243" s="20"/>
      <c r="G243" s="20" t="s">
        <v>397</v>
      </c>
      <c r="H243" s="20" t="s">
        <v>235</v>
      </c>
      <c r="I243" s="20" t="s">
        <v>160</v>
      </c>
      <c r="J243" s="22" t="s">
        <v>151</v>
      </c>
      <c r="K243" s="17"/>
      <c r="L243" s="18"/>
      <c r="M243" s="15"/>
      <c r="N243" s="15"/>
      <c r="O243" s="15"/>
      <c r="P243" s="15"/>
      <c r="Q243" s="15"/>
      <c r="R243" s="15"/>
      <c r="S243" s="15"/>
      <c r="T243" s="15"/>
      <c r="U243" s="15"/>
      <c r="V243" s="15"/>
      <c r="W243" s="15"/>
      <c r="X243" s="15"/>
      <c r="Y243" s="15"/>
      <c r="Z243" s="15"/>
    </row>
    <row r="244" spans="1:26" s="19" customFormat="1" ht="31.5" x14ac:dyDescent="0.25">
      <c r="A244" s="15"/>
      <c r="B244" s="20">
        <f t="shared" si="5"/>
        <v>233</v>
      </c>
      <c r="C244" s="21">
        <v>1009731</v>
      </c>
      <c r="D244" s="20" t="s">
        <v>380</v>
      </c>
      <c r="E244" s="20" t="s">
        <v>16</v>
      </c>
      <c r="F244" s="20"/>
      <c r="G244" s="20" t="s">
        <v>398</v>
      </c>
      <c r="H244" s="20" t="s">
        <v>43</v>
      </c>
      <c r="I244" s="20" t="s">
        <v>44</v>
      </c>
      <c r="J244" s="22" t="s">
        <v>45</v>
      </c>
      <c r="K244" s="17"/>
      <c r="L244" s="18"/>
      <c r="M244" s="15"/>
      <c r="N244" s="15"/>
      <c r="O244" s="15"/>
      <c r="P244" s="15"/>
      <c r="Q244" s="15"/>
      <c r="R244" s="15"/>
      <c r="S244" s="15"/>
      <c r="T244" s="15"/>
      <c r="U244" s="15"/>
      <c r="V244" s="15"/>
      <c r="W244" s="15"/>
      <c r="X244" s="15"/>
      <c r="Y244" s="15"/>
      <c r="Z244" s="15"/>
    </row>
    <row r="245" spans="1:26" s="19" customFormat="1" ht="31.5" x14ac:dyDescent="0.25">
      <c r="A245" s="15"/>
      <c r="B245" s="20">
        <f t="shared" si="5"/>
        <v>234</v>
      </c>
      <c r="C245" s="21">
        <v>1009748</v>
      </c>
      <c r="D245" s="20" t="s">
        <v>380</v>
      </c>
      <c r="E245" s="20" t="s">
        <v>16</v>
      </c>
      <c r="F245" s="20"/>
      <c r="G245" s="20" t="s">
        <v>399</v>
      </c>
      <c r="H245" s="20" t="s">
        <v>235</v>
      </c>
      <c r="I245" s="20" t="s">
        <v>160</v>
      </c>
      <c r="J245" s="22" t="s">
        <v>151</v>
      </c>
      <c r="K245" s="17"/>
      <c r="L245" s="18"/>
      <c r="M245" s="15"/>
      <c r="N245" s="15"/>
      <c r="O245" s="15"/>
      <c r="P245" s="15"/>
      <c r="Q245" s="15"/>
      <c r="R245" s="15"/>
      <c r="S245" s="15"/>
      <c r="T245" s="15"/>
      <c r="U245" s="15"/>
      <c r="V245" s="15"/>
      <c r="W245" s="15"/>
      <c r="X245" s="15"/>
      <c r="Y245" s="15"/>
      <c r="Z245" s="15"/>
    </row>
    <row r="246" spans="1:26" s="19" customFormat="1" ht="94.5" x14ac:dyDescent="0.25">
      <c r="A246" s="15"/>
      <c r="B246" s="20">
        <f t="shared" si="5"/>
        <v>235</v>
      </c>
      <c r="C246" s="21">
        <v>1009759</v>
      </c>
      <c r="D246" s="20" t="s">
        <v>380</v>
      </c>
      <c r="E246" s="20" t="s">
        <v>16</v>
      </c>
      <c r="F246" s="20"/>
      <c r="G246" s="20" t="s">
        <v>400</v>
      </c>
      <c r="H246" s="20" t="s">
        <v>388</v>
      </c>
      <c r="I246" s="20" t="s">
        <v>389</v>
      </c>
      <c r="J246" s="22" t="s">
        <v>390</v>
      </c>
      <c r="K246" s="17"/>
      <c r="L246" s="18"/>
      <c r="M246" s="15"/>
      <c r="N246" s="15"/>
      <c r="O246" s="15"/>
      <c r="P246" s="15"/>
      <c r="Q246" s="15"/>
      <c r="R246" s="15"/>
      <c r="S246" s="15"/>
      <c r="T246" s="15"/>
      <c r="U246" s="15"/>
      <c r="V246" s="15"/>
      <c r="W246" s="15"/>
      <c r="X246" s="15"/>
      <c r="Y246" s="15"/>
      <c r="Z246" s="15"/>
    </row>
    <row r="247" spans="1:26" s="19" customFormat="1" ht="31.5" x14ac:dyDescent="0.25">
      <c r="A247" s="15"/>
      <c r="B247" s="20">
        <f t="shared" si="5"/>
        <v>236</v>
      </c>
      <c r="C247" s="21">
        <v>1009770</v>
      </c>
      <c r="D247" s="20" t="s">
        <v>380</v>
      </c>
      <c r="E247" s="20" t="s">
        <v>16</v>
      </c>
      <c r="F247" s="20"/>
      <c r="G247" s="20" t="s">
        <v>401</v>
      </c>
      <c r="H247" s="20" t="s">
        <v>235</v>
      </c>
      <c r="I247" s="20" t="s">
        <v>160</v>
      </c>
      <c r="J247" s="22" t="s">
        <v>151</v>
      </c>
      <c r="K247" s="17"/>
      <c r="L247" s="18"/>
      <c r="M247" s="15"/>
      <c r="N247" s="15"/>
      <c r="O247" s="15"/>
      <c r="P247" s="15"/>
      <c r="Q247" s="15"/>
      <c r="R247" s="15"/>
      <c r="S247" s="15"/>
      <c r="T247" s="15"/>
      <c r="U247" s="15"/>
      <c r="V247" s="15"/>
      <c r="W247" s="15"/>
      <c r="X247" s="15"/>
      <c r="Y247" s="15"/>
      <c r="Z247" s="15"/>
    </row>
    <row r="248" spans="1:26" s="19" customFormat="1" ht="31.5" x14ac:dyDescent="0.25">
      <c r="A248" s="15"/>
      <c r="B248" s="20">
        <f t="shared" si="5"/>
        <v>237</v>
      </c>
      <c r="C248" s="21">
        <v>1010010</v>
      </c>
      <c r="D248" s="20" t="s">
        <v>380</v>
      </c>
      <c r="E248" s="20" t="s">
        <v>16</v>
      </c>
      <c r="F248" s="20"/>
      <c r="G248" s="20" t="s">
        <v>402</v>
      </c>
      <c r="H248" s="20" t="s">
        <v>43</v>
      </c>
      <c r="I248" s="20" t="s">
        <v>44</v>
      </c>
      <c r="J248" s="22" t="s">
        <v>45</v>
      </c>
      <c r="K248" s="17"/>
      <c r="L248" s="18"/>
      <c r="M248" s="15"/>
      <c r="N248" s="15"/>
      <c r="O248" s="15"/>
      <c r="P248" s="15"/>
      <c r="Q248" s="15"/>
      <c r="R248" s="15"/>
      <c r="S248" s="15"/>
      <c r="T248" s="15"/>
      <c r="U248" s="15"/>
      <c r="V248" s="15"/>
      <c r="W248" s="15"/>
      <c r="X248" s="15"/>
      <c r="Y248" s="15"/>
      <c r="Z248" s="15"/>
    </row>
    <row r="249" spans="1:26" s="19" customFormat="1" ht="78.75" x14ac:dyDescent="0.25">
      <c r="A249" s="15"/>
      <c r="B249" s="20">
        <f t="shared" si="5"/>
        <v>238</v>
      </c>
      <c r="C249" s="21">
        <v>1010026</v>
      </c>
      <c r="D249" s="20" t="s">
        <v>380</v>
      </c>
      <c r="E249" s="20" t="s">
        <v>16</v>
      </c>
      <c r="F249" s="20"/>
      <c r="G249" s="20" t="s">
        <v>403</v>
      </c>
      <c r="H249" s="20" t="s">
        <v>43</v>
      </c>
      <c r="I249" s="20" t="s">
        <v>44</v>
      </c>
      <c r="J249" s="22" t="s">
        <v>45</v>
      </c>
      <c r="K249" s="17"/>
      <c r="L249" s="18"/>
      <c r="M249" s="15"/>
      <c r="N249" s="15"/>
      <c r="O249" s="15"/>
      <c r="P249" s="15"/>
      <c r="Q249" s="15"/>
      <c r="R249" s="15"/>
      <c r="S249" s="15"/>
      <c r="T249" s="15"/>
      <c r="U249" s="15"/>
      <c r="V249" s="15"/>
      <c r="W249" s="15"/>
      <c r="X249" s="15"/>
      <c r="Y249" s="15"/>
      <c r="Z249" s="15"/>
    </row>
    <row r="250" spans="1:26" s="19" customFormat="1" ht="47.25" x14ac:dyDescent="0.25">
      <c r="A250" s="15"/>
      <c r="B250" s="20">
        <f t="shared" si="5"/>
        <v>239</v>
      </c>
      <c r="C250" s="21">
        <v>1010029</v>
      </c>
      <c r="D250" s="20" t="s">
        <v>380</v>
      </c>
      <c r="E250" s="20" t="s">
        <v>16</v>
      </c>
      <c r="F250" s="20"/>
      <c r="G250" s="20" t="s">
        <v>404</v>
      </c>
      <c r="H250" s="20" t="s">
        <v>43</v>
      </c>
      <c r="I250" s="20" t="s">
        <v>44</v>
      </c>
      <c r="J250" s="22" t="s">
        <v>45</v>
      </c>
      <c r="K250" s="17"/>
      <c r="L250" s="18"/>
      <c r="M250" s="15"/>
      <c r="N250" s="15"/>
      <c r="O250" s="15"/>
      <c r="P250" s="15"/>
      <c r="Q250" s="15"/>
      <c r="R250" s="15"/>
      <c r="S250" s="15"/>
      <c r="T250" s="15"/>
      <c r="U250" s="15"/>
      <c r="V250" s="15"/>
      <c r="W250" s="15"/>
      <c r="X250" s="15"/>
      <c r="Y250" s="15"/>
      <c r="Z250" s="15"/>
    </row>
    <row r="251" spans="1:26" s="19" customFormat="1" ht="63" x14ac:dyDescent="0.25">
      <c r="A251" s="15"/>
      <c r="B251" s="20">
        <f t="shared" si="5"/>
        <v>240</v>
      </c>
      <c r="C251" s="21">
        <v>1014034</v>
      </c>
      <c r="D251" s="20" t="s">
        <v>380</v>
      </c>
      <c r="E251" s="20"/>
      <c r="F251" s="20" t="s">
        <v>16</v>
      </c>
      <c r="G251" s="20" t="s">
        <v>405</v>
      </c>
      <c r="H251" s="20" t="s">
        <v>18</v>
      </c>
      <c r="I251" s="20" t="s">
        <v>19</v>
      </c>
      <c r="J251" s="22" t="s">
        <v>20</v>
      </c>
      <c r="K251" s="17"/>
      <c r="L251" s="18"/>
      <c r="M251" s="15"/>
      <c r="N251" s="15"/>
      <c r="O251" s="15"/>
      <c r="P251" s="15"/>
      <c r="Q251" s="15"/>
      <c r="R251" s="15"/>
      <c r="S251" s="15"/>
      <c r="T251" s="15"/>
      <c r="U251" s="15"/>
      <c r="V251" s="15"/>
      <c r="W251" s="15"/>
      <c r="X251" s="15"/>
      <c r="Y251" s="15"/>
      <c r="Z251" s="15"/>
    </row>
    <row r="252" spans="1:26" s="19" customFormat="1" ht="31.5" x14ac:dyDescent="0.25">
      <c r="A252" s="15"/>
      <c r="B252" s="20">
        <f t="shared" si="5"/>
        <v>241</v>
      </c>
      <c r="C252" s="21">
        <v>1014035</v>
      </c>
      <c r="D252" s="20" t="s">
        <v>380</v>
      </c>
      <c r="E252" s="20"/>
      <c r="F252" s="20" t="s">
        <v>16</v>
      </c>
      <c r="G252" s="20" t="s">
        <v>406</v>
      </c>
      <c r="H252" s="20" t="s">
        <v>43</v>
      </c>
      <c r="I252" s="20" t="s">
        <v>44</v>
      </c>
      <c r="J252" s="22" t="s">
        <v>45</v>
      </c>
      <c r="K252" s="17"/>
      <c r="L252" s="18"/>
      <c r="M252" s="15"/>
      <c r="N252" s="15"/>
      <c r="O252" s="15"/>
      <c r="P252" s="15"/>
      <c r="Q252" s="15"/>
      <c r="R252" s="15"/>
      <c r="S252" s="15"/>
      <c r="T252" s="15"/>
      <c r="U252" s="15"/>
      <c r="V252" s="15"/>
      <c r="W252" s="15"/>
      <c r="X252" s="15"/>
      <c r="Y252" s="15"/>
      <c r="Z252" s="15"/>
    </row>
    <row r="253" spans="1:26" s="19" customFormat="1" ht="31.5" x14ac:dyDescent="0.25">
      <c r="A253" s="15"/>
      <c r="B253" s="20">
        <f t="shared" si="5"/>
        <v>242</v>
      </c>
      <c r="C253" s="21">
        <v>2000024</v>
      </c>
      <c r="D253" s="20" t="s">
        <v>380</v>
      </c>
      <c r="E253" s="20" t="s">
        <v>16</v>
      </c>
      <c r="F253" s="20"/>
      <c r="G253" s="20" t="s">
        <v>407</v>
      </c>
      <c r="H253" s="20" t="s">
        <v>43</v>
      </c>
      <c r="I253" s="20" t="s">
        <v>44</v>
      </c>
      <c r="J253" s="22" t="s">
        <v>45</v>
      </c>
      <c r="K253" s="17"/>
      <c r="L253" s="18"/>
      <c r="M253" s="15"/>
      <c r="N253" s="15"/>
      <c r="O253" s="15"/>
      <c r="P253" s="15"/>
      <c r="Q253" s="15"/>
      <c r="R253" s="15"/>
      <c r="S253" s="15"/>
      <c r="T253" s="15"/>
      <c r="U253" s="15"/>
      <c r="V253" s="15"/>
      <c r="W253" s="15"/>
      <c r="X253" s="15"/>
      <c r="Y253" s="15"/>
      <c r="Z253" s="15"/>
    </row>
    <row r="254" spans="1:26" s="19" customFormat="1" ht="47.25" x14ac:dyDescent="0.25">
      <c r="A254" s="15"/>
      <c r="B254" s="20">
        <f t="shared" si="5"/>
        <v>243</v>
      </c>
      <c r="C254" s="21">
        <v>2000368</v>
      </c>
      <c r="D254" s="20" t="s">
        <v>380</v>
      </c>
      <c r="E254" s="20" t="s">
        <v>16</v>
      </c>
      <c r="F254" s="20"/>
      <c r="G254" s="20" t="s">
        <v>408</v>
      </c>
      <c r="H254" s="20" t="s">
        <v>43</v>
      </c>
      <c r="I254" s="20" t="s">
        <v>44</v>
      </c>
      <c r="J254" s="22" t="s">
        <v>45</v>
      </c>
      <c r="K254" s="17"/>
      <c r="L254" s="18"/>
      <c r="M254" s="15"/>
      <c r="N254" s="15"/>
      <c r="O254" s="15"/>
      <c r="P254" s="15"/>
      <c r="Q254" s="15"/>
      <c r="R254" s="15"/>
      <c r="S254" s="15"/>
      <c r="T254" s="15"/>
      <c r="U254" s="15"/>
      <c r="V254" s="15"/>
      <c r="W254" s="15"/>
      <c r="X254" s="15"/>
      <c r="Y254" s="15"/>
      <c r="Z254" s="15"/>
    </row>
    <row r="255" spans="1:26" s="19" customFormat="1" ht="31.5" x14ac:dyDescent="0.25">
      <c r="A255" s="15"/>
      <c r="B255" s="20">
        <f t="shared" si="5"/>
        <v>244</v>
      </c>
      <c r="C255" s="21">
        <v>2000416</v>
      </c>
      <c r="D255" s="20" t="s">
        <v>380</v>
      </c>
      <c r="E255" s="20" t="s">
        <v>16</v>
      </c>
      <c r="F255" s="20"/>
      <c r="G255" s="20" t="s">
        <v>409</v>
      </c>
      <c r="H255" s="20" t="s">
        <v>43</v>
      </c>
      <c r="I255" s="20" t="s">
        <v>44</v>
      </c>
      <c r="J255" s="22" t="s">
        <v>45</v>
      </c>
      <c r="K255" s="17"/>
      <c r="L255" s="18"/>
      <c r="M255" s="15"/>
      <c r="N255" s="15"/>
      <c r="O255" s="15"/>
      <c r="P255" s="15"/>
      <c r="Q255" s="15"/>
      <c r="R255" s="15"/>
      <c r="S255" s="15"/>
      <c r="T255" s="15"/>
      <c r="U255" s="15"/>
      <c r="V255" s="15"/>
      <c r="W255" s="15"/>
      <c r="X255" s="15"/>
      <c r="Y255" s="15"/>
      <c r="Z255" s="15"/>
    </row>
    <row r="256" spans="1:26" s="19" customFormat="1" ht="141.75" x14ac:dyDescent="0.25">
      <c r="A256" s="15"/>
      <c r="B256" s="20">
        <f t="shared" si="5"/>
        <v>245</v>
      </c>
      <c r="C256" s="21">
        <v>2000575</v>
      </c>
      <c r="D256" s="20" t="s">
        <v>380</v>
      </c>
      <c r="E256" s="20"/>
      <c r="F256" s="20" t="s">
        <v>16</v>
      </c>
      <c r="G256" s="20" t="s">
        <v>410</v>
      </c>
      <c r="H256" s="20" t="s">
        <v>411</v>
      </c>
      <c r="I256" s="20" t="s">
        <v>412</v>
      </c>
      <c r="J256" s="22" t="s">
        <v>413</v>
      </c>
      <c r="K256" s="17"/>
      <c r="L256" s="18"/>
      <c r="M256" s="15"/>
      <c r="N256" s="15"/>
      <c r="O256" s="15"/>
      <c r="P256" s="15"/>
      <c r="Q256" s="15"/>
      <c r="R256" s="15"/>
      <c r="S256" s="15"/>
      <c r="T256" s="15"/>
      <c r="U256" s="15"/>
      <c r="V256" s="15"/>
      <c r="W256" s="15"/>
      <c r="X256" s="15"/>
      <c r="Y256" s="15"/>
      <c r="Z256" s="15"/>
    </row>
    <row r="257" spans="1:26" s="19" customFormat="1" ht="110.25" x14ac:dyDescent="0.25">
      <c r="A257" s="15"/>
      <c r="B257" s="20">
        <f t="shared" si="5"/>
        <v>246</v>
      </c>
      <c r="C257" s="21">
        <v>2000720</v>
      </c>
      <c r="D257" s="20" t="s">
        <v>380</v>
      </c>
      <c r="E257" s="20"/>
      <c r="F257" s="20" t="s">
        <v>16</v>
      </c>
      <c r="G257" s="20" t="s">
        <v>414</v>
      </c>
      <c r="H257" s="20" t="s">
        <v>415</v>
      </c>
      <c r="I257" s="20" t="s">
        <v>416</v>
      </c>
      <c r="J257" s="22" t="s">
        <v>417</v>
      </c>
      <c r="K257" s="17"/>
      <c r="L257" s="18"/>
      <c r="M257" s="15"/>
      <c r="N257" s="15"/>
      <c r="O257" s="15"/>
      <c r="P257" s="15"/>
      <c r="Q257" s="15"/>
      <c r="R257" s="15"/>
      <c r="S257" s="15"/>
      <c r="T257" s="15"/>
      <c r="U257" s="15"/>
      <c r="V257" s="15"/>
      <c r="W257" s="15"/>
      <c r="X257" s="15"/>
      <c r="Y257" s="15"/>
      <c r="Z257" s="15"/>
    </row>
    <row r="258" spans="1:26" s="19" customFormat="1" ht="63" x14ac:dyDescent="0.25">
      <c r="A258" s="15"/>
      <c r="B258" s="20">
        <f t="shared" si="5"/>
        <v>247</v>
      </c>
      <c r="C258" s="21">
        <v>2001610</v>
      </c>
      <c r="D258" s="20" t="s">
        <v>380</v>
      </c>
      <c r="E258" s="20" t="s">
        <v>16</v>
      </c>
      <c r="F258" s="20"/>
      <c r="G258" s="20" t="s">
        <v>418</v>
      </c>
      <c r="H258" s="20" t="s">
        <v>18</v>
      </c>
      <c r="I258" s="20" t="s">
        <v>19</v>
      </c>
      <c r="J258" s="22" t="s">
        <v>20</v>
      </c>
      <c r="K258" s="17"/>
      <c r="L258" s="18"/>
      <c r="M258" s="15"/>
      <c r="N258" s="15"/>
      <c r="O258" s="15"/>
      <c r="P258" s="15"/>
      <c r="Q258" s="15"/>
      <c r="R258" s="15"/>
      <c r="S258" s="15"/>
      <c r="T258" s="15"/>
      <c r="U258" s="15"/>
      <c r="V258" s="15"/>
      <c r="W258" s="15"/>
      <c r="X258" s="15"/>
      <c r="Y258" s="15"/>
      <c r="Z258" s="15"/>
    </row>
    <row r="259" spans="1:26" s="19" customFormat="1" ht="31.5" x14ac:dyDescent="0.25">
      <c r="A259" s="15"/>
      <c r="B259" s="20">
        <f t="shared" si="5"/>
        <v>248</v>
      </c>
      <c r="C259" s="21">
        <v>2001999</v>
      </c>
      <c r="D259" s="20" t="s">
        <v>380</v>
      </c>
      <c r="E259" s="20" t="s">
        <v>16</v>
      </c>
      <c r="F259" s="20"/>
      <c r="G259" s="20" t="s">
        <v>419</v>
      </c>
      <c r="H259" s="20" t="s">
        <v>22</v>
      </c>
      <c r="I259" s="20" t="s">
        <v>23</v>
      </c>
      <c r="J259" s="22" t="s">
        <v>24</v>
      </c>
      <c r="K259" s="17"/>
      <c r="L259" s="18"/>
      <c r="M259" s="15"/>
      <c r="N259" s="15"/>
      <c r="O259" s="15"/>
      <c r="P259" s="15"/>
      <c r="Q259" s="15"/>
      <c r="R259" s="15"/>
      <c r="S259" s="15"/>
      <c r="T259" s="15"/>
      <c r="U259" s="15"/>
      <c r="V259" s="15"/>
      <c r="W259" s="15"/>
      <c r="X259" s="15"/>
      <c r="Y259" s="15"/>
      <c r="Z259" s="15"/>
    </row>
    <row r="260" spans="1:26" s="19" customFormat="1" ht="31.5" x14ac:dyDescent="0.25">
      <c r="A260" s="15"/>
      <c r="B260" s="20">
        <f t="shared" si="5"/>
        <v>249</v>
      </c>
      <c r="C260" s="21">
        <v>2002008</v>
      </c>
      <c r="D260" s="20" t="s">
        <v>380</v>
      </c>
      <c r="E260" s="20" t="s">
        <v>16</v>
      </c>
      <c r="F260" s="20"/>
      <c r="G260" s="20" t="s">
        <v>420</v>
      </c>
      <c r="H260" s="20" t="s">
        <v>43</v>
      </c>
      <c r="I260" s="20" t="s">
        <v>44</v>
      </c>
      <c r="J260" s="22" t="s">
        <v>45</v>
      </c>
      <c r="K260" s="17"/>
      <c r="L260" s="18"/>
      <c r="M260" s="15"/>
      <c r="N260" s="15"/>
      <c r="O260" s="15"/>
      <c r="P260" s="15"/>
      <c r="Q260" s="15"/>
      <c r="R260" s="15"/>
      <c r="S260" s="15"/>
      <c r="T260" s="15"/>
      <c r="U260" s="15"/>
      <c r="V260" s="15"/>
      <c r="W260" s="15"/>
      <c r="X260" s="15"/>
      <c r="Y260" s="15"/>
      <c r="Z260" s="15"/>
    </row>
    <row r="261" spans="1:26" s="19" customFormat="1" ht="47.25" x14ac:dyDescent="0.25">
      <c r="A261" s="15"/>
      <c r="B261" s="20">
        <f t="shared" si="5"/>
        <v>250</v>
      </c>
      <c r="C261" s="21">
        <v>2002009</v>
      </c>
      <c r="D261" s="20" t="s">
        <v>380</v>
      </c>
      <c r="E261" s="20" t="s">
        <v>16</v>
      </c>
      <c r="F261" s="20"/>
      <c r="G261" s="20" t="s">
        <v>421</v>
      </c>
      <c r="H261" s="20" t="s">
        <v>43</v>
      </c>
      <c r="I261" s="20" t="s">
        <v>44</v>
      </c>
      <c r="J261" s="22" t="s">
        <v>45</v>
      </c>
      <c r="K261" s="17"/>
      <c r="L261" s="18"/>
      <c r="M261" s="15"/>
      <c r="N261" s="15"/>
      <c r="O261" s="15"/>
      <c r="P261" s="15"/>
      <c r="Q261" s="15"/>
      <c r="R261" s="15"/>
      <c r="S261" s="15"/>
      <c r="T261" s="15"/>
      <c r="U261" s="15"/>
      <c r="V261" s="15"/>
      <c r="W261" s="15"/>
      <c r="X261" s="15"/>
      <c r="Y261" s="15"/>
      <c r="Z261" s="15"/>
    </row>
    <row r="262" spans="1:26" s="19" customFormat="1" ht="110.25" x14ac:dyDescent="0.25">
      <c r="A262" s="15"/>
      <c r="B262" s="20">
        <f t="shared" si="5"/>
        <v>251</v>
      </c>
      <c r="C262" s="21">
        <v>2002011</v>
      </c>
      <c r="D262" s="20" t="s">
        <v>380</v>
      </c>
      <c r="E262" s="20" t="s">
        <v>16</v>
      </c>
      <c r="F262" s="20"/>
      <c r="G262" s="20" t="s">
        <v>422</v>
      </c>
      <c r="H262" s="20" t="s">
        <v>18</v>
      </c>
      <c r="I262" s="20" t="s">
        <v>19</v>
      </c>
      <c r="J262" s="22" t="s">
        <v>20</v>
      </c>
      <c r="K262" s="17"/>
      <c r="L262" s="18"/>
      <c r="M262" s="15"/>
      <c r="N262" s="15"/>
      <c r="O262" s="15"/>
      <c r="P262" s="15"/>
      <c r="Q262" s="15"/>
      <c r="R262" s="15"/>
      <c r="S262" s="15"/>
      <c r="T262" s="15"/>
      <c r="U262" s="15"/>
      <c r="V262" s="15"/>
      <c r="W262" s="15"/>
      <c r="X262" s="15"/>
      <c r="Y262" s="15"/>
      <c r="Z262" s="15"/>
    </row>
    <row r="263" spans="1:26" s="19" customFormat="1" ht="31.5" x14ac:dyDescent="0.25">
      <c r="A263" s="15"/>
      <c r="B263" s="20">
        <f t="shared" si="5"/>
        <v>252</v>
      </c>
      <c r="C263" s="21">
        <v>2002015</v>
      </c>
      <c r="D263" s="20" t="s">
        <v>380</v>
      </c>
      <c r="E263" s="20" t="s">
        <v>16</v>
      </c>
      <c r="F263" s="20"/>
      <c r="G263" s="20" t="s">
        <v>423</v>
      </c>
      <c r="H263" s="20" t="s">
        <v>43</v>
      </c>
      <c r="I263" s="20" t="s">
        <v>44</v>
      </c>
      <c r="J263" s="22" t="s">
        <v>45</v>
      </c>
      <c r="K263" s="17"/>
      <c r="L263" s="18"/>
      <c r="M263" s="15"/>
      <c r="N263" s="15"/>
      <c r="O263" s="15"/>
      <c r="P263" s="15"/>
      <c r="Q263" s="15"/>
      <c r="R263" s="15"/>
      <c r="S263" s="15"/>
      <c r="T263" s="15"/>
      <c r="U263" s="15"/>
      <c r="V263" s="15"/>
      <c r="W263" s="15"/>
      <c r="X263" s="15"/>
      <c r="Y263" s="15"/>
      <c r="Z263" s="15"/>
    </row>
    <row r="264" spans="1:26" s="19" customFormat="1" ht="63" x14ac:dyDescent="0.25">
      <c r="A264" s="15"/>
      <c r="B264" s="20">
        <f t="shared" si="5"/>
        <v>253</v>
      </c>
      <c r="C264" s="21">
        <v>2002016</v>
      </c>
      <c r="D264" s="20" t="s">
        <v>380</v>
      </c>
      <c r="E264" s="20" t="s">
        <v>16</v>
      </c>
      <c r="F264" s="20"/>
      <c r="G264" s="20" t="s">
        <v>424</v>
      </c>
      <c r="H264" s="20" t="s">
        <v>18</v>
      </c>
      <c r="I264" s="20" t="s">
        <v>19</v>
      </c>
      <c r="J264" s="22" t="s">
        <v>20</v>
      </c>
      <c r="K264" s="17"/>
      <c r="L264" s="18"/>
      <c r="M264" s="15"/>
      <c r="N264" s="15"/>
      <c r="O264" s="15"/>
      <c r="P264" s="15"/>
      <c r="Q264" s="15"/>
      <c r="R264" s="15"/>
      <c r="S264" s="15"/>
      <c r="T264" s="15"/>
      <c r="U264" s="15"/>
      <c r="V264" s="15"/>
      <c r="W264" s="15"/>
      <c r="X264" s="15"/>
      <c r="Y264" s="15"/>
      <c r="Z264" s="15"/>
    </row>
    <row r="265" spans="1:26" s="19" customFormat="1" ht="63" x14ac:dyDescent="0.25">
      <c r="A265" s="15"/>
      <c r="B265" s="20">
        <f t="shared" si="5"/>
        <v>254</v>
      </c>
      <c r="C265" s="21">
        <v>2002017</v>
      </c>
      <c r="D265" s="20" t="s">
        <v>380</v>
      </c>
      <c r="E265" s="20" t="s">
        <v>16</v>
      </c>
      <c r="F265" s="20"/>
      <c r="G265" s="20" t="s">
        <v>425</v>
      </c>
      <c r="H265" s="20" t="s">
        <v>43</v>
      </c>
      <c r="I265" s="20" t="s">
        <v>44</v>
      </c>
      <c r="J265" s="22" t="s">
        <v>45</v>
      </c>
      <c r="K265" s="17"/>
      <c r="L265" s="18"/>
      <c r="M265" s="15"/>
      <c r="N265" s="15"/>
      <c r="O265" s="15"/>
      <c r="P265" s="15"/>
      <c r="Q265" s="15"/>
      <c r="R265" s="15"/>
      <c r="S265" s="15"/>
      <c r="T265" s="15"/>
      <c r="U265" s="15"/>
      <c r="V265" s="15"/>
      <c r="W265" s="15"/>
      <c r="X265" s="15"/>
      <c r="Y265" s="15"/>
      <c r="Z265" s="15"/>
    </row>
    <row r="266" spans="1:26" s="19" customFormat="1" ht="31.5" x14ac:dyDescent="0.25">
      <c r="A266" s="15"/>
      <c r="B266" s="20">
        <f t="shared" si="5"/>
        <v>255</v>
      </c>
      <c r="C266" s="21">
        <v>2002020</v>
      </c>
      <c r="D266" s="20" t="s">
        <v>380</v>
      </c>
      <c r="E266" s="20" t="s">
        <v>16</v>
      </c>
      <c r="F266" s="20"/>
      <c r="G266" s="20" t="s">
        <v>426</v>
      </c>
      <c r="H266" s="20" t="s">
        <v>43</v>
      </c>
      <c r="I266" s="20" t="s">
        <v>44</v>
      </c>
      <c r="J266" s="22" t="s">
        <v>45</v>
      </c>
      <c r="K266" s="17"/>
      <c r="L266" s="18"/>
      <c r="M266" s="15"/>
      <c r="N266" s="15"/>
      <c r="O266" s="15"/>
      <c r="P266" s="15"/>
      <c r="Q266" s="15"/>
      <c r="R266" s="15"/>
      <c r="S266" s="15"/>
      <c r="T266" s="15"/>
      <c r="U266" s="15"/>
      <c r="V266" s="15"/>
      <c r="W266" s="15"/>
      <c r="X266" s="15"/>
      <c r="Y266" s="15"/>
      <c r="Z266" s="15"/>
    </row>
    <row r="267" spans="1:26" s="19" customFormat="1" ht="94.5" x14ac:dyDescent="0.25">
      <c r="A267" s="15"/>
      <c r="B267" s="20">
        <f t="shared" si="5"/>
        <v>256</v>
      </c>
      <c r="C267" s="21">
        <v>2002023</v>
      </c>
      <c r="D267" s="20" t="s">
        <v>380</v>
      </c>
      <c r="E267" s="20" t="s">
        <v>16</v>
      </c>
      <c r="F267" s="20"/>
      <c r="G267" s="20" t="s">
        <v>427</v>
      </c>
      <c r="H267" s="20" t="s">
        <v>428</v>
      </c>
      <c r="I267" s="20" t="s">
        <v>429</v>
      </c>
      <c r="J267" s="22" t="s">
        <v>20</v>
      </c>
      <c r="K267" s="17"/>
      <c r="L267" s="18"/>
      <c r="M267" s="15"/>
      <c r="N267" s="15"/>
      <c r="O267" s="15"/>
      <c r="P267" s="15"/>
      <c r="Q267" s="15"/>
      <c r="R267" s="15"/>
      <c r="S267" s="15"/>
      <c r="T267" s="15"/>
      <c r="U267" s="15"/>
      <c r="V267" s="15"/>
      <c r="W267" s="15"/>
      <c r="X267" s="15"/>
      <c r="Y267" s="15"/>
      <c r="Z267" s="15"/>
    </row>
    <row r="268" spans="1:26" s="19" customFormat="1" ht="47.25" x14ac:dyDescent="0.25">
      <c r="A268" s="15"/>
      <c r="B268" s="20">
        <f t="shared" si="5"/>
        <v>257</v>
      </c>
      <c r="C268" s="21">
        <v>2002029</v>
      </c>
      <c r="D268" s="20" t="s">
        <v>380</v>
      </c>
      <c r="E268" s="20" t="s">
        <v>16</v>
      </c>
      <c r="F268" s="20"/>
      <c r="G268" s="20" t="s">
        <v>430</v>
      </c>
      <c r="H268" s="20" t="s">
        <v>43</v>
      </c>
      <c r="I268" s="20" t="s">
        <v>44</v>
      </c>
      <c r="J268" s="22" t="s">
        <v>45</v>
      </c>
      <c r="K268" s="17"/>
      <c r="L268" s="18"/>
      <c r="M268" s="15"/>
      <c r="N268" s="15"/>
      <c r="O268" s="15"/>
      <c r="P268" s="15"/>
      <c r="Q268" s="15"/>
      <c r="R268" s="15"/>
      <c r="S268" s="15"/>
      <c r="T268" s="15"/>
      <c r="U268" s="15"/>
      <c r="V268" s="15"/>
      <c r="W268" s="15"/>
      <c r="X268" s="15"/>
      <c r="Y268" s="15"/>
      <c r="Z268" s="15"/>
    </row>
    <row r="269" spans="1:26" s="19" customFormat="1" ht="63" x14ac:dyDescent="0.25">
      <c r="A269" s="15"/>
      <c r="B269" s="20">
        <f t="shared" si="5"/>
        <v>258</v>
      </c>
      <c r="C269" s="21">
        <v>2002034</v>
      </c>
      <c r="D269" s="20" t="s">
        <v>380</v>
      </c>
      <c r="E269" s="20" t="s">
        <v>16</v>
      </c>
      <c r="F269" s="20"/>
      <c r="G269" s="20" t="s">
        <v>431</v>
      </c>
      <c r="H269" s="20" t="s">
        <v>18</v>
      </c>
      <c r="I269" s="20" t="s">
        <v>19</v>
      </c>
      <c r="J269" s="22" t="s">
        <v>20</v>
      </c>
      <c r="K269" s="17"/>
      <c r="L269" s="18"/>
      <c r="M269" s="15"/>
      <c r="N269" s="15"/>
      <c r="O269" s="15"/>
      <c r="P269" s="15"/>
      <c r="Q269" s="15"/>
      <c r="R269" s="15"/>
      <c r="S269" s="15"/>
      <c r="T269" s="15"/>
      <c r="U269" s="15"/>
      <c r="V269" s="15"/>
      <c r="W269" s="15"/>
      <c r="X269" s="15"/>
      <c r="Y269" s="15"/>
      <c r="Z269" s="15"/>
    </row>
    <row r="270" spans="1:26" s="19" customFormat="1" ht="47.25" x14ac:dyDescent="0.25">
      <c r="A270" s="15"/>
      <c r="B270" s="20">
        <f t="shared" si="5"/>
        <v>259</v>
      </c>
      <c r="C270" s="21">
        <v>2002041</v>
      </c>
      <c r="D270" s="20" t="s">
        <v>380</v>
      </c>
      <c r="E270" s="20" t="s">
        <v>16</v>
      </c>
      <c r="F270" s="20"/>
      <c r="G270" s="20" t="s">
        <v>432</v>
      </c>
      <c r="H270" s="20" t="s">
        <v>43</v>
      </c>
      <c r="I270" s="20" t="s">
        <v>44</v>
      </c>
      <c r="J270" s="22" t="s">
        <v>45</v>
      </c>
      <c r="K270" s="17"/>
      <c r="L270" s="18"/>
      <c r="M270" s="15"/>
      <c r="N270" s="15"/>
      <c r="O270" s="15"/>
      <c r="P270" s="15"/>
      <c r="Q270" s="15"/>
      <c r="R270" s="15"/>
      <c r="S270" s="15"/>
      <c r="T270" s="15"/>
      <c r="U270" s="15"/>
      <c r="V270" s="15"/>
      <c r="W270" s="15"/>
      <c r="X270" s="15"/>
      <c r="Y270" s="15"/>
      <c r="Z270" s="15"/>
    </row>
    <row r="271" spans="1:26" s="19" customFormat="1" ht="31.5" x14ac:dyDescent="0.25">
      <c r="A271" s="15"/>
      <c r="B271" s="20">
        <f t="shared" si="5"/>
        <v>260</v>
      </c>
      <c r="C271" s="21">
        <v>2002042</v>
      </c>
      <c r="D271" s="20" t="s">
        <v>380</v>
      </c>
      <c r="E271" s="20" t="s">
        <v>16</v>
      </c>
      <c r="F271" s="20"/>
      <c r="G271" s="20" t="s">
        <v>433</v>
      </c>
      <c r="H271" s="20" t="s">
        <v>22</v>
      </c>
      <c r="I271" s="20" t="s">
        <v>23</v>
      </c>
      <c r="J271" s="22" t="s">
        <v>24</v>
      </c>
      <c r="K271" s="17"/>
      <c r="L271" s="18"/>
      <c r="M271" s="15"/>
      <c r="N271" s="15"/>
      <c r="O271" s="15"/>
      <c r="P271" s="15"/>
      <c r="Q271" s="15"/>
      <c r="R271" s="15"/>
      <c r="S271" s="15"/>
      <c r="T271" s="15"/>
      <c r="U271" s="15"/>
      <c r="V271" s="15"/>
      <c r="W271" s="15"/>
      <c r="X271" s="15"/>
      <c r="Y271" s="15"/>
      <c r="Z271" s="15"/>
    </row>
    <row r="272" spans="1:26" s="19" customFormat="1" ht="63" x14ac:dyDescent="0.25">
      <c r="A272" s="15"/>
      <c r="B272" s="20">
        <f t="shared" si="5"/>
        <v>261</v>
      </c>
      <c r="C272" s="21">
        <v>2002057</v>
      </c>
      <c r="D272" s="20" t="s">
        <v>380</v>
      </c>
      <c r="E272" s="20" t="s">
        <v>16</v>
      </c>
      <c r="F272" s="20"/>
      <c r="G272" s="20" t="s">
        <v>434</v>
      </c>
      <c r="H272" s="20" t="s">
        <v>18</v>
      </c>
      <c r="I272" s="20" t="s">
        <v>19</v>
      </c>
      <c r="J272" s="22" t="s">
        <v>20</v>
      </c>
      <c r="K272" s="17"/>
      <c r="L272" s="18"/>
      <c r="M272" s="15"/>
      <c r="N272" s="15"/>
      <c r="O272" s="15"/>
      <c r="P272" s="15"/>
      <c r="Q272" s="15"/>
      <c r="R272" s="15"/>
      <c r="S272" s="15"/>
      <c r="T272" s="15"/>
      <c r="U272" s="15"/>
      <c r="V272" s="15"/>
      <c r="W272" s="15"/>
      <c r="X272" s="15"/>
      <c r="Y272" s="15"/>
      <c r="Z272" s="15"/>
    </row>
    <row r="273" spans="1:26" s="19" customFormat="1" ht="63" x14ac:dyDescent="0.25">
      <c r="A273" s="15"/>
      <c r="B273" s="20">
        <f t="shared" si="5"/>
        <v>262</v>
      </c>
      <c r="C273" s="21">
        <v>2002060</v>
      </c>
      <c r="D273" s="20" t="s">
        <v>380</v>
      </c>
      <c r="E273" s="20" t="s">
        <v>16</v>
      </c>
      <c r="F273" s="20"/>
      <c r="G273" s="20" t="s">
        <v>435</v>
      </c>
      <c r="H273" s="20" t="s">
        <v>18</v>
      </c>
      <c r="I273" s="20" t="s">
        <v>19</v>
      </c>
      <c r="J273" s="22" t="s">
        <v>20</v>
      </c>
      <c r="K273" s="17"/>
      <c r="L273" s="18"/>
      <c r="M273" s="15"/>
      <c r="N273" s="15"/>
      <c r="O273" s="15"/>
      <c r="P273" s="15"/>
      <c r="Q273" s="15"/>
      <c r="R273" s="15"/>
      <c r="S273" s="15"/>
      <c r="T273" s="15"/>
      <c r="U273" s="15"/>
      <c r="V273" s="15"/>
      <c r="W273" s="15"/>
      <c r="X273" s="15"/>
      <c r="Y273" s="15"/>
      <c r="Z273" s="15"/>
    </row>
    <row r="274" spans="1:26" s="19" customFormat="1" ht="63" x14ac:dyDescent="0.25">
      <c r="A274" s="15"/>
      <c r="B274" s="20">
        <f t="shared" si="5"/>
        <v>263</v>
      </c>
      <c r="C274" s="21">
        <v>2002085</v>
      </c>
      <c r="D274" s="20" t="s">
        <v>380</v>
      </c>
      <c r="E274" s="20" t="s">
        <v>16</v>
      </c>
      <c r="F274" s="20"/>
      <c r="G274" s="20" t="s">
        <v>436</v>
      </c>
      <c r="H274" s="20" t="s">
        <v>18</v>
      </c>
      <c r="I274" s="20" t="s">
        <v>19</v>
      </c>
      <c r="J274" s="22" t="s">
        <v>20</v>
      </c>
      <c r="K274" s="17"/>
      <c r="L274" s="18"/>
      <c r="M274" s="15"/>
      <c r="N274" s="15"/>
      <c r="O274" s="15"/>
      <c r="P274" s="15"/>
      <c r="Q274" s="15"/>
      <c r="R274" s="15"/>
      <c r="S274" s="15"/>
      <c r="T274" s="15"/>
      <c r="U274" s="15"/>
      <c r="V274" s="15"/>
      <c r="W274" s="15"/>
      <c r="X274" s="15"/>
      <c r="Y274" s="15"/>
      <c r="Z274" s="15"/>
    </row>
    <row r="275" spans="1:26" s="19" customFormat="1" ht="47.25" x14ac:dyDescent="0.25">
      <c r="A275" s="15"/>
      <c r="B275" s="20">
        <f t="shared" si="5"/>
        <v>264</v>
      </c>
      <c r="C275" s="21">
        <v>2002648</v>
      </c>
      <c r="D275" s="20" t="s">
        <v>380</v>
      </c>
      <c r="E275" s="20"/>
      <c r="F275" s="20" t="s">
        <v>16</v>
      </c>
      <c r="G275" s="20" t="s">
        <v>437</v>
      </c>
      <c r="H275" s="20" t="s">
        <v>22</v>
      </c>
      <c r="I275" s="20" t="s">
        <v>23</v>
      </c>
      <c r="J275" s="22" t="s">
        <v>24</v>
      </c>
      <c r="K275" s="17"/>
      <c r="L275" s="18"/>
      <c r="M275" s="15"/>
      <c r="N275" s="15"/>
      <c r="O275" s="15"/>
      <c r="P275" s="15"/>
      <c r="Q275" s="15"/>
      <c r="R275" s="15"/>
      <c r="S275" s="15"/>
      <c r="T275" s="15"/>
      <c r="U275" s="15"/>
      <c r="V275" s="15"/>
      <c r="W275" s="15"/>
      <c r="X275" s="15"/>
      <c r="Y275" s="15"/>
      <c r="Z275" s="15"/>
    </row>
    <row r="276" spans="1:26" s="19" customFormat="1" ht="110.25" x14ac:dyDescent="0.25">
      <c r="A276" s="15"/>
      <c r="B276" s="20">
        <f t="shared" si="5"/>
        <v>265</v>
      </c>
      <c r="C276" s="21">
        <v>2002031</v>
      </c>
      <c r="D276" s="20" t="s">
        <v>380</v>
      </c>
      <c r="E276" s="20" t="s">
        <v>16</v>
      </c>
      <c r="F276" s="20"/>
      <c r="G276" s="20" t="s">
        <v>438</v>
      </c>
      <c r="H276" s="20" t="s">
        <v>439</v>
      </c>
      <c r="I276" s="20" t="s">
        <v>23</v>
      </c>
      <c r="J276" s="22" t="s">
        <v>24</v>
      </c>
      <c r="K276" s="23"/>
      <c r="L276" s="18"/>
      <c r="M276" s="15"/>
      <c r="N276" s="15"/>
      <c r="O276" s="15"/>
      <c r="P276" s="15"/>
      <c r="Q276" s="15"/>
      <c r="R276" s="15"/>
      <c r="S276" s="15"/>
      <c r="T276" s="15"/>
      <c r="U276" s="15"/>
      <c r="V276" s="15"/>
      <c r="W276" s="15"/>
      <c r="X276" s="15"/>
      <c r="Y276" s="15"/>
      <c r="Z276" s="15"/>
    </row>
    <row r="277" spans="1:26" s="19" customFormat="1" ht="31.5" x14ac:dyDescent="0.25">
      <c r="A277" s="15"/>
      <c r="B277" s="20">
        <f t="shared" si="5"/>
        <v>266</v>
      </c>
      <c r="C277" s="21">
        <v>2002032</v>
      </c>
      <c r="D277" s="20" t="s">
        <v>380</v>
      </c>
      <c r="E277" s="20" t="s">
        <v>16</v>
      </c>
      <c r="F277" s="20"/>
      <c r="G277" s="20" t="s">
        <v>440</v>
      </c>
      <c r="H277" s="20" t="s">
        <v>439</v>
      </c>
      <c r="I277" s="20" t="s">
        <v>23</v>
      </c>
      <c r="J277" s="22" t="s">
        <v>24</v>
      </c>
      <c r="K277" s="23"/>
      <c r="L277" s="18"/>
      <c r="M277" s="15"/>
      <c r="N277" s="15"/>
      <c r="O277" s="15"/>
      <c r="P277" s="15"/>
      <c r="Q277" s="15"/>
      <c r="R277" s="15"/>
      <c r="S277" s="15"/>
      <c r="T277" s="15"/>
      <c r="U277" s="15"/>
      <c r="V277" s="15"/>
      <c r="W277" s="15"/>
      <c r="X277" s="15"/>
      <c r="Y277" s="15"/>
      <c r="Z277" s="15"/>
    </row>
    <row r="278" spans="1:26" s="19" customFormat="1" ht="31.5" x14ac:dyDescent="0.25">
      <c r="A278" s="15"/>
      <c r="B278" s="20">
        <f t="shared" si="5"/>
        <v>267</v>
      </c>
      <c r="C278" s="21">
        <v>2002033</v>
      </c>
      <c r="D278" s="20" t="s">
        <v>380</v>
      </c>
      <c r="E278" s="20" t="s">
        <v>16</v>
      </c>
      <c r="F278" s="20"/>
      <c r="G278" s="20" t="s">
        <v>441</v>
      </c>
      <c r="H278" s="20" t="s">
        <v>439</v>
      </c>
      <c r="I278" s="20" t="s">
        <v>23</v>
      </c>
      <c r="J278" s="22" t="s">
        <v>24</v>
      </c>
      <c r="K278" s="23"/>
      <c r="L278" s="18"/>
      <c r="M278" s="15"/>
      <c r="N278" s="15"/>
      <c r="O278" s="15"/>
      <c r="P278" s="15"/>
      <c r="Q278" s="15"/>
      <c r="R278" s="15"/>
      <c r="S278" s="15"/>
      <c r="T278" s="15"/>
      <c r="U278" s="15"/>
      <c r="V278" s="15"/>
      <c r="W278" s="15"/>
      <c r="X278" s="15"/>
      <c r="Y278" s="15"/>
      <c r="Z278" s="15"/>
    </row>
    <row r="279" spans="1:26" s="19" customFormat="1" ht="31.5" x14ac:dyDescent="0.25">
      <c r="A279" s="15"/>
      <c r="B279" s="20">
        <f t="shared" si="5"/>
        <v>268</v>
      </c>
      <c r="C279" s="21">
        <v>2002043</v>
      </c>
      <c r="D279" s="20" t="s">
        <v>380</v>
      </c>
      <c r="E279" s="20" t="s">
        <v>16</v>
      </c>
      <c r="F279" s="20"/>
      <c r="G279" s="20" t="s">
        <v>442</v>
      </c>
      <c r="H279" s="20" t="s">
        <v>439</v>
      </c>
      <c r="I279" s="20" t="s">
        <v>23</v>
      </c>
      <c r="J279" s="22" t="s">
        <v>24</v>
      </c>
      <c r="K279" s="23"/>
      <c r="L279" s="18"/>
      <c r="M279" s="15"/>
      <c r="N279" s="15"/>
      <c r="O279" s="15"/>
      <c r="P279" s="15"/>
      <c r="Q279" s="15"/>
      <c r="R279" s="15"/>
      <c r="S279" s="15"/>
      <c r="T279" s="15"/>
      <c r="U279" s="15"/>
      <c r="V279" s="15"/>
      <c r="W279" s="15"/>
      <c r="X279" s="15"/>
      <c r="Y279" s="15"/>
      <c r="Z279" s="15"/>
    </row>
    <row r="280" spans="1:26" s="19" customFormat="1" ht="31.5" x14ac:dyDescent="0.25">
      <c r="A280" s="15"/>
      <c r="B280" s="20">
        <f t="shared" si="5"/>
        <v>269</v>
      </c>
      <c r="C280" s="21">
        <v>2001583</v>
      </c>
      <c r="D280" s="20" t="s">
        <v>380</v>
      </c>
      <c r="E280" s="20" t="s">
        <v>16</v>
      </c>
      <c r="F280" s="20"/>
      <c r="G280" s="20" t="s">
        <v>443</v>
      </c>
      <c r="H280" s="20" t="s">
        <v>439</v>
      </c>
      <c r="I280" s="20" t="s">
        <v>23</v>
      </c>
      <c r="J280" s="22" t="s">
        <v>24</v>
      </c>
      <c r="K280" s="23"/>
      <c r="L280" s="18"/>
      <c r="M280" s="15"/>
      <c r="N280" s="15"/>
      <c r="O280" s="15"/>
      <c r="P280" s="15"/>
      <c r="Q280" s="15"/>
      <c r="R280" s="15"/>
      <c r="S280" s="15"/>
      <c r="T280" s="15"/>
      <c r="U280" s="15"/>
      <c r="V280" s="15"/>
      <c r="W280" s="15"/>
      <c r="X280" s="15"/>
      <c r="Y280" s="15"/>
      <c r="Z280" s="15"/>
    </row>
    <row r="281" spans="1:26" s="19" customFormat="1" ht="31.5" x14ac:dyDescent="0.25">
      <c r="A281" s="15"/>
      <c r="B281" s="20">
        <f t="shared" si="5"/>
        <v>270</v>
      </c>
      <c r="C281" s="21">
        <v>2001199</v>
      </c>
      <c r="D281" s="20" t="s">
        <v>380</v>
      </c>
      <c r="E281" s="20" t="s">
        <v>16</v>
      </c>
      <c r="F281" s="20"/>
      <c r="G281" s="20" t="s">
        <v>444</v>
      </c>
      <c r="H281" s="20" t="s">
        <v>439</v>
      </c>
      <c r="I281" s="20" t="s">
        <v>23</v>
      </c>
      <c r="J281" s="22" t="s">
        <v>24</v>
      </c>
      <c r="K281" s="23"/>
      <c r="L281" s="18"/>
      <c r="M281" s="15"/>
      <c r="N281" s="15"/>
      <c r="O281" s="15"/>
      <c r="P281" s="15"/>
      <c r="Q281" s="15"/>
      <c r="R281" s="15"/>
      <c r="S281" s="15"/>
      <c r="T281" s="15"/>
      <c r="U281" s="15"/>
      <c r="V281" s="15"/>
      <c r="W281" s="15"/>
      <c r="X281" s="15"/>
      <c r="Y281" s="15"/>
      <c r="Z281" s="15"/>
    </row>
    <row r="282" spans="1:26" s="19" customFormat="1" ht="31.5" x14ac:dyDescent="0.25">
      <c r="A282" s="15"/>
      <c r="B282" s="20">
        <f t="shared" si="5"/>
        <v>271</v>
      </c>
      <c r="C282" s="21">
        <v>2002083</v>
      </c>
      <c r="D282" s="20" t="s">
        <v>380</v>
      </c>
      <c r="E282" s="20" t="s">
        <v>16</v>
      </c>
      <c r="F282" s="20"/>
      <c r="G282" s="20" t="s">
        <v>445</v>
      </c>
      <c r="H282" s="20" t="s">
        <v>439</v>
      </c>
      <c r="I282" s="20" t="s">
        <v>23</v>
      </c>
      <c r="J282" s="22" t="s">
        <v>24</v>
      </c>
      <c r="K282" s="23"/>
      <c r="L282" s="18"/>
      <c r="M282" s="15"/>
      <c r="N282" s="15"/>
      <c r="O282" s="15"/>
      <c r="P282" s="15"/>
      <c r="Q282" s="15"/>
      <c r="R282" s="15"/>
      <c r="S282" s="15"/>
      <c r="T282" s="15"/>
      <c r="U282" s="15"/>
      <c r="V282" s="15"/>
      <c r="W282" s="15"/>
      <c r="X282" s="15"/>
      <c r="Y282" s="15"/>
      <c r="Z282" s="15"/>
    </row>
    <row r="283" spans="1:26" s="19" customFormat="1" ht="18.75" x14ac:dyDescent="0.25">
      <c r="A283" s="15"/>
      <c r="B283" s="10" t="s">
        <v>446</v>
      </c>
      <c r="C283" s="16" t="s">
        <v>447</v>
      </c>
      <c r="D283" s="10"/>
      <c r="E283" s="10"/>
      <c r="F283" s="10"/>
      <c r="G283" s="10"/>
      <c r="H283" s="10"/>
      <c r="I283" s="10"/>
      <c r="J283" s="12"/>
      <c r="K283" s="17"/>
      <c r="L283" s="18"/>
      <c r="M283" s="15"/>
      <c r="N283" s="15"/>
      <c r="O283" s="15"/>
      <c r="P283" s="15"/>
      <c r="Q283" s="15"/>
      <c r="R283" s="15"/>
      <c r="S283" s="15"/>
      <c r="T283" s="15"/>
      <c r="U283" s="15"/>
      <c r="V283" s="15"/>
      <c r="W283" s="15"/>
      <c r="X283" s="15"/>
      <c r="Y283" s="15"/>
      <c r="Z283" s="15"/>
    </row>
    <row r="284" spans="1:26" s="19" customFormat="1" ht="31.5" x14ac:dyDescent="0.25">
      <c r="A284" s="15"/>
      <c r="B284" s="20">
        <f t="shared" ref="B284:B377" si="6">ROW()-12</f>
        <v>272</v>
      </c>
      <c r="C284" s="21">
        <v>1001122</v>
      </c>
      <c r="D284" s="20" t="s">
        <v>448</v>
      </c>
      <c r="E284" s="20" t="s">
        <v>16</v>
      </c>
      <c r="F284" s="20"/>
      <c r="G284" s="20" t="s">
        <v>449</v>
      </c>
      <c r="H284" s="20" t="s">
        <v>30</v>
      </c>
      <c r="I284" s="20" t="s">
        <v>31</v>
      </c>
      <c r="J284" s="22" t="s">
        <v>32</v>
      </c>
      <c r="K284" s="17"/>
      <c r="L284" s="18"/>
      <c r="M284" s="15"/>
      <c r="N284" s="15"/>
      <c r="O284" s="15"/>
      <c r="P284" s="15"/>
      <c r="Q284" s="15"/>
      <c r="R284" s="15"/>
      <c r="S284" s="15"/>
      <c r="T284" s="15"/>
      <c r="U284" s="15"/>
      <c r="V284" s="15"/>
      <c r="W284" s="15"/>
      <c r="X284" s="15"/>
      <c r="Y284" s="15"/>
      <c r="Z284" s="15"/>
    </row>
    <row r="285" spans="1:26" s="19" customFormat="1" ht="31.5" x14ac:dyDescent="0.25">
      <c r="A285" s="15"/>
      <c r="B285" s="20">
        <f t="shared" si="6"/>
        <v>273</v>
      </c>
      <c r="C285" s="21">
        <v>1001928</v>
      </c>
      <c r="D285" s="20" t="s">
        <v>448</v>
      </c>
      <c r="E285" s="20" t="s">
        <v>16</v>
      </c>
      <c r="F285" s="20"/>
      <c r="G285" s="20" t="s">
        <v>450</v>
      </c>
      <c r="H285" s="20" t="s">
        <v>30</v>
      </c>
      <c r="I285" s="20" t="s">
        <v>31</v>
      </c>
      <c r="J285" s="22" t="s">
        <v>32</v>
      </c>
      <c r="K285" s="17"/>
      <c r="L285" s="18"/>
      <c r="M285" s="15"/>
      <c r="N285" s="15"/>
      <c r="O285" s="15"/>
      <c r="P285" s="15"/>
      <c r="Q285" s="15"/>
      <c r="R285" s="15"/>
      <c r="S285" s="15"/>
      <c r="T285" s="15"/>
      <c r="U285" s="15"/>
      <c r="V285" s="15"/>
      <c r="W285" s="15"/>
      <c r="X285" s="15"/>
      <c r="Y285" s="15"/>
      <c r="Z285" s="15"/>
    </row>
    <row r="286" spans="1:26" s="19" customFormat="1" ht="31.5" x14ac:dyDescent="0.25">
      <c r="A286" s="15"/>
      <c r="B286" s="20">
        <f t="shared" si="6"/>
        <v>274</v>
      </c>
      <c r="C286" s="21">
        <v>1008921</v>
      </c>
      <c r="D286" s="20" t="s">
        <v>448</v>
      </c>
      <c r="E286" s="20" t="s">
        <v>16</v>
      </c>
      <c r="F286" s="20"/>
      <c r="G286" s="20" t="s">
        <v>451</v>
      </c>
      <c r="H286" s="20" t="s">
        <v>30</v>
      </c>
      <c r="I286" s="20" t="s">
        <v>31</v>
      </c>
      <c r="J286" s="22" t="s">
        <v>32</v>
      </c>
      <c r="K286" s="17"/>
      <c r="L286" s="18"/>
      <c r="M286" s="15"/>
      <c r="N286" s="15"/>
      <c r="O286" s="15"/>
      <c r="P286" s="15"/>
      <c r="Q286" s="15"/>
      <c r="R286" s="15"/>
      <c r="S286" s="15"/>
      <c r="T286" s="15"/>
      <c r="U286" s="15"/>
      <c r="V286" s="15"/>
      <c r="W286" s="15"/>
      <c r="X286" s="15"/>
      <c r="Y286" s="15"/>
      <c r="Z286" s="15"/>
    </row>
    <row r="287" spans="1:26" s="19" customFormat="1" ht="31.5" x14ac:dyDescent="0.25">
      <c r="A287" s="15"/>
      <c r="B287" s="20">
        <f t="shared" si="6"/>
        <v>275</v>
      </c>
      <c r="C287" s="21">
        <v>1009284</v>
      </c>
      <c r="D287" s="20" t="s">
        <v>448</v>
      </c>
      <c r="E287" s="20" t="s">
        <v>16</v>
      </c>
      <c r="F287" s="20"/>
      <c r="G287" s="20" t="s">
        <v>452</v>
      </c>
      <c r="H287" s="20" t="s">
        <v>30</v>
      </c>
      <c r="I287" s="20" t="s">
        <v>31</v>
      </c>
      <c r="J287" s="22" t="s">
        <v>32</v>
      </c>
      <c r="K287" s="17"/>
      <c r="L287" s="18"/>
      <c r="M287" s="15"/>
      <c r="N287" s="15"/>
      <c r="O287" s="15"/>
      <c r="P287" s="15"/>
      <c r="Q287" s="15"/>
      <c r="R287" s="15"/>
      <c r="S287" s="15"/>
      <c r="T287" s="15"/>
      <c r="U287" s="15"/>
      <c r="V287" s="15"/>
      <c r="W287" s="15"/>
      <c r="X287" s="15"/>
      <c r="Y287" s="15"/>
      <c r="Z287" s="15"/>
    </row>
    <row r="288" spans="1:26" s="19" customFormat="1" ht="31.5" x14ac:dyDescent="0.25">
      <c r="A288" s="15"/>
      <c r="B288" s="20">
        <f t="shared" si="6"/>
        <v>276</v>
      </c>
      <c r="C288" s="21">
        <v>1013806</v>
      </c>
      <c r="D288" s="20" t="s">
        <v>448</v>
      </c>
      <c r="E288" s="20" t="s">
        <v>16</v>
      </c>
      <c r="F288" s="20"/>
      <c r="G288" s="20" t="s">
        <v>453</v>
      </c>
      <c r="H288" s="20" t="s">
        <v>30</v>
      </c>
      <c r="I288" s="20" t="s">
        <v>31</v>
      </c>
      <c r="J288" s="22" t="s">
        <v>32</v>
      </c>
      <c r="K288" s="17"/>
      <c r="L288" s="18"/>
      <c r="M288" s="15"/>
      <c r="N288" s="15"/>
      <c r="O288" s="15"/>
      <c r="P288" s="15"/>
      <c r="Q288" s="15"/>
      <c r="R288" s="15"/>
      <c r="S288" s="15"/>
      <c r="T288" s="15"/>
      <c r="U288" s="15"/>
      <c r="V288" s="15"/>
      <c r="W288" s="15"/>
      <c r="X288" s="15"/>
      <c r="Y288" s="15"/>
      <c r="Z288" s="15"/>
    </row>
    <row r="289" spans="1:26" s="19" customFormat="1" ht="31.5" x14ac:dyDescent="0.25">
      <c r="A289" s="15"/>
      <c r="B289" s="20">
        <f t="shared" si="6"/>
        <v>277</v>
      </c>
      <c r="C289" s="21">
        <v>1000419</v>
      </c>
      <c r="D289" s="20" t="s">
        <v>448</v>
      </c>
      <c r="E289" s="20"/>
      <c r="F289" s="20" t="s">
        <v>16</v>
      </c>
      <c r="G289" s="20" t="s">
        <v>454</v>
      </c>
      <c r="H289" s="20" t="s">
        <v>43</v>
      </c>
      <c r="I289" s="20" t="s">
        <v>50</v>
      </c>
      <c r="J289" s="22" t="s">
        <v>45</v>
      </c>
      <c r="K289" s="23"/>
      <c r="L289" s="18"/>
      <c r="M289" s="15"/>
      <c r="N289" s="15"/>
      <c r="O289" s="15"/>
      <c r="P289" s="15"/>
      <c r="Q289" s="15"/>
      <c r="R289" s="15"/>
      <c r="S289" s="15"/>
      <c r="T289" s="15"/>
      <c r="U289" s="15"/>
      <c r="V289" s="15"/>
      <c r="W289" s="15"/>
      <c r="X289" s="15"/>
      <c r="Y289" s="15"/>
      <c r="Z289" s="15"/>
    </row>
    <row r="290" spans="1:26" s="19" customFormat="1" ht="31.5" x14ac:dyDescent="0.25">
      <c r="A290" s="15"/>
      <c r="B290" s="20">
        <f t="shared" si="6"/>
        <v>278</v>
      </c>
      <c r="C290" s="21">
        <v>1000593</v>
      </c>
      <c r="D290" s="20" t="s">
        <v>448</v>
      </c>
      <c r="E290" s="20"/>
      <c r="F290" s="20" t="s">
        <v>16</v>
      </c>
      <c r="G290" s="20" t="s">
        <v>455</v>
      </c>
      <c r="H290" s="20" t="s">
        <v>43</v>
      </c>
      <c r="I290" s="20" t="s">
        <v>50</v>
      </c>
      <c r="J290" s="22" t="s">
        <v>45</v>
      </c>
      <c r="K290" s="23"/>
      <c r="L290" s="18"/>
      <c r="M290" s="15"/>
      <c r="N290" s="15"/>
      <c r="O290" s="15"/>
      <c r="P290" s="15"/>
      <c r="Q290" s="15"/>
      <c r="R290" s="15"/>
      <c r="S290" s="15"/>
      <c r="T290" s="15"/>
      <c r="U290" s="15"/>
      <c r="V290" s="15"/>
      <c r="W290" s="15"/>
      <c r="X290" s="15"/>
      <c r="Y290" s="15"/>
      <c r="Z290" s="15"/>
    </row>
    <row r="291" spans="1:26" s="19" customFormat="1" ht="31.5" x14ac:dyDescent="0.25">
      <c r="A291" s="15"/>
      <c r="B291" s="20">
        <f t="shared" si="6"/>
        <v>279</v>
      </c>
      <c r="C291" s="21">
        <v>1000656</v>
      </c>
      <c r="D291" s="20" t="s">
        <v>448</v>
      </c>
      <c r="E291" s="20"/>
      <c r="F291" s="20" t="s">
        <v>16</v>
      </c>
      <c r="G291" s="20" t="s">
        <v>456</v>
      </c>
      <c r="H291" s="20" t="s">
        <v>43</v>
      </c>
      <c r="I291" s="20" t="s">
        <v>50</v>
      </c>
      <c r="J291" s="22" t="s">
        <v>45</v>
      </c>
      <c r="K291" s="23"/>
      <c r="L291" s="18"/>
      <c r="M291" s="15"/>
      <c r="N291" s="15"/>
      <c r="O291" s="15"/>
      <c r="P291" s="15"/>
      <c r="Q291" s="15"/>
      <c r="R291" s="15"/>
      <c r="S291" s="15"/>
      <c r="T291" s="15"/>
      <c r="U291" s="15"/>
      <c r="V291" s="15"/>
      <c r="W291" s="15"/>
      <c r="X291" s="15"/>
      <c r="Y291" s="15"/>
      <c r="Z291" s="15"/>
    </row>
    <row r="292" spans="1:26" s="19" customFormat="1" ht="31.5" x14ac:dyDescent="0.25">
      <c r="A292" s="15"/>
      <c r="B292" s="20">
        <f t="shared" si="6"/>
        <v>280</v>
      </c>
      <c r="C292" s="21">
        <v>1000689</v>
      </c>
      <c r="D292" s="20" t="s">
        <v>448</v>
      </c>
      <c r="E292" s="20"/>
      <c r="F292" s="20" t="s">
        <v>16</v>
      </c>
      <c r="G292" s="20" t="s">
        <v>457</v>
      </c>
      <c r="H292" s="20" t="s">
        <v>43</v>
      </c>
      <c r="I292" s="20" t="s">
        <v>50</v>
      </c>
      <c r="J292" s="22" t="s">
        <v>45</v>
      </c>
      <c r="K292" s="23"/>
      <c r="L292" s="18"/>
      <c r="M292" s="15"/>
      <c r="N292" s="15"/>
      <c r="O292" s="15"/>
      <c r="P292" s="15"/>
      <c r="Q292" s="15"/>
      <c r="R292" s="15"/>
      <c r="S292" s="15"/>
      <c r="T292" s="15"/>
      <c r="U292" s="15"/>
      <c r="V292" s="15"/>
      <c r="W292" s="15"/>
      <c r="X292" s="15"/>
      <c r="Y292" s="15"/>
      <c r="Z292" s="15"/>
    </row>
    <row r="293" spans="1:26" s="19" customFormat="1" ht="31.5" x14ac:dyDescent="0.25">
      <c r="A293" s="15"/>
      <c r="B293" s="20">
        <f t="shared" si="6"/>
        <v>281</v>
      </c>
      <c r="C293" s="21">
        <v>1000893</v>
      </c>
      <c r="D293" s="20" t="s">
        <v>448</v>
      </c>
      <c r="E293" s="20"/>
      <c r="F293" s="20" t="s">
        <v>16</v>
      </c>
      <c r="G293" s="20" t="s">
        <v>458</v>
      </c>
      <c r="H293" s="20" t="s">
        <v>43</v>
      </c>
      <c r="I293" s="20" t="s">
        <v>50</v>
      </c>
      <c r="J293" s="22" t="s">
        <v>45</v>
      </c>
      <c r="K293" s="23"/>
      <c r="L293" s="18"/>
      <c r="M293" s="15"/>
      <c r="N293" s="15"/>
      <c r="O293" s="15"/>
      <c r="P293" s="15"/>
      <c r="Q293" s="15"/>
      <c r="R293" s="15"/>
      <c r="S293" s="15"/>
      <c r="T293" s="15"/>
      <c r="U293" s="15"/>
      <c r="V293" s="15"/>
      <c r="W293" s="15"/>
      <c r="X293" s="15"/>
      <c r="Y293" s="15"/>
      <c r="Z293" s="15"/>
    </row>
    <row r="294" spans="1:26" s="19" customFormat="1" ht="31.5" x14ac:dyDescent="0.25">
      <c r="A294" s="15"/>
      <c r="B294" s="20">
        <f t="shared" si="6"/>
        <v>282</v>
      </c>
      <c r="C294" s="21">
        <v>2000497</v>
      </c>
      <c r="D294" s="20" t="s">
        <v>448</v>
      </c>
      <c r="E294" s="20"/>
      <c r="F294" s="20" t="s">
        <v>16</v>
      </c>
      <c r="G294" s="20" t="s">
        <v>459</v>
      </c>
      <c r="H294" s="20" t="s">
        <v>43</v>
      </c>
      <c r="I294" s="20" t="s">
        <v>50</v>
      </c>
      <c r="J294" s="22" t="s">
        <v>45</v>
      </c>
      <c r="K294" s="23"/>
      <c r="L294" s="18"/>
      <c r="M294" s="15"/>
      <c r="N294" s="15"/>
      <c r="O294" s="15"/>
      <c r="P294" s="15"/>
      <c r="Q294" s="15"/>
      <c r="R294" s="15"/>
      <c r="S294" s="15"/>
      <c r="T294" s="15"/>
      <c r="U294" s="15"/>
      <c r="V294" s="15"/>
      <c r="W294" s="15"/>
      <c r="X294" s="15"/>
      <c r="Y294" s="15"/>
      <c r="Z294" s="15"/>
    </row>
    <row r="295" spans="1:26" s="19" customFormat="1" ht="31.5" x14ac:dyDescent="0.25">
      <c r="A295" s="15"/>
      <c r="B295" s="20">
        <f t="shared" si="6"/>
        <v>283</v>
      </c>
      <c r="C295" s="21">
        <v>1001022</v>
      </c>
      <c r="D295" s="20" t="s">
        <v>448</v>
      </c>
      <c r="E295" s="20"/>
      <c r="F295" s="20" t="s">
        <v>16</v>
      </c>
      <c r="G295" s="20" t="s">
        <v>460</v>
      </c>
      <c r="H295" s="20" t="s">
        <v>43</v>
      </c>
      <c r="I295" s="20" t="s">
        <v>50</v>
      </c>
      <c r="J295" s="22" t="s">
        <v>45</v>
      </c>
      <c r="K295" s="23"/>
      <c r="L295" s="18"/>
      <c r="M295" s="15"/>
      <c r="N295" s="15"/>
      <c r="O295" s="15"/>
      <c r="P295" s="15"/>
      <c r="Q295" s="15"/>
      <c r="R295" s="15"/>
      <c r="S295" s="15"/>
      <c r="T295" s="15"/>
      <c r="U295" s="15"/>
      <c r="V295" s="15"/>
      <c r="W295" s="15"/>
      <c r="X295" s="15"/>
      <c r="Y295" s="15"/>
      <c r="Z295" s="15"/>
    </row>
    <row r="296" spans="1:26" s="19" customFormat="1" ht="31.5" x14ac:dyDescent="0.25">
      <c r="A296" s="15"/>
      <c r="B296" s="20">
        <f t="shared" si="6"/>
        <v>284</v>
      </c>
      <c r="C296" s="21">
        <v>2000513</v>
      </c>
      <c r="D296" s="20" t="s">
        <v>448</v>
      </c>
      <c r="E296" s="20"/>
      <c r="F296" s="20" t="s">
        <v>16</v>
      </c>
      <c r="G296" s="20" t="s">
        <v>461</v>
      </c>
      <c r="H296" s="20" t="s">
        <v>43</v>
      </c>
      <c r="I296" s="20" t="s">
        <v>50</v>
      </c>
      <c r="J296" s="22" t="s">
        <v>45</v>
      </c>
      <c r="K296" s="23"/>
      <c r="L296" s="18"/>
      <c r="M296" s="15"/>
      <c r="N296" s="15"/>
      <c r="O296" s="15"/>
      <c r="P296" s="15"/>
      <c r="Q296" s="15"/>
      <c r="R296" s="15"/>
      <c r="S296" s="15"/>
      <c r="T296" s="15"/>
      <c r="U296" s="15"/>
      <c r="V296" s="15"/>
      <c r="W296" s="15"/>
      <c r="X296" s="15"/>
      <c r="Y296" s="15"/>
      <c r="Z296" s="15"/>
    </row>
    <row r="297" spans="1:26" s="19" customFormat="1" ht="31.5" x14ac:dyDescent="0.25">
      <c r="A297" s="15"/>
      <c r="B297" s="20">
        <f t="shared" si="6"/>
        <v>285</v>
      </c>
      <c r="C297" s="21">
        <v>2000522</v>
      </c>
      <c r="D297" s="20" t="s">
        <v>448</v>
      </c>
      <c r="E297" s="20"/>
      <c r="F297" s="20" t="s">
        <v>16</v>
      </c>
      <c r="G297" s="20" t="s">
        <v>462</v>
      </c>
      <c r="H297" s="20" t="s">
        <v>43</v>
      </c>
      <c r="I297" s="20" t="s">
        <v>50</v>
      </c>
      <c r="J297" s="22" t="s">
        <v>45</v>
      </c>
      <c r="K297" s="23"/>
      <c r="L297" s="18"/>
      <c r="M297" s="15"/>
      <c r="N297" s="15"/>
      <c r="O297" s="15"/>
      <c r="P297" s="15"/>
      <c r="Q297" s="15"/>
      <c r="R297" s="15"/>
      <c r="S297" s="15"/>
      <c r="T297" s="15"/>
      <c r="U297" s="15"/>
      <c r="V297" s="15"/>
      <c r="W297" s="15"/>
      <c r="X297" s="15"/>
      <c r="Y297" s="15"/>
      <c r="Z297" s="15"/>
    </row>
    <row r="298" spans="1:26" s="19" customFormat="1" ht="31.5" x14ac:dyDescent="0.25">
      <c r="A298" s="15"/>
      <c r="B298" s="20">
        <f t="shared" si="6"/>
        <v>286</v>
      </c>
      <c r="C298" s="21">
        <v>2000528</v>
      </c>
      <c r="D298" s="20" t="s">
        <v>448</v>
      </c>
      <c r="E298" s="20"/>
      <c r="F298" s="20" t="s">
        <v>16</v>
      </c>
      <c r="G298" s="20" t="s">
        <v>463</v>
      </c>
      <c r="H298" s="20" t="s">
        <v>43</v>
      </c>
      <c r="I298" s="20" t="s">
        <v>50</v>
      </c>
      <c r="J298" s="22" t="s">
        <v>45</v>
      </c>
      <c r="K298" s="23"/>
      <c r="L298" s="18"/>
      <c r="M298" s="15"/>
      <c r="N298" s="15"/>
      <c r="O298" s="15"/>
      <c r="P298" s="15"/>
      <c r="Q298" s="15"/>
      <c r="R298" s="15"/>
      <c r="S298" s="15"/>
      <c r="T298" s="15"/>
      <c r="U298" s="15"/>
      <c r="V298" s="15"/>
      <c r="W298" s="15"/>
      <c r="X298" s="15"/>
      <c r="Y298" s="15"/>
      <c r="Z298" s="15"/>
    </row>
    <row r="299" spans="1:26" s="19" customFormat="1" ht="63" x14ac:dyDescent="0.25">
      <c r="A299" s="15"/>
      <c r="B299" s="20">
        <f t="shared" si="6"/>
        <v>287</v>
      </c>
      <c r="C299" s="21">
        <v>2000547</v>
      </c>
      <c r="D299" s="20" t="s">
        <v>448</v>
      </c>
      <c r="E299" s="20"/>
      <c r="F299" s="20" t="s">
        <v>16</v>
      </c>
      <c r="G299" s="20" t="s">
        <v>464</v>
      </c>
      <c r="H299" s="20" t="s">
        <v>43</v>
      </c>
      <c r="I299" s="20" t="s">
        <v>50</v>
      </c>
      <c r="J299" s="22" t="s">
        <v>45</v>
      </c>
      <c r="K299" s="23"/>
      <c r="L299" s="18"/>
      <c r="M299" s="15"/>
      <c r="N299" s="15"/>
      <c r="O299" s="15"/>
      <c r="P299" s="15"/>
      <c r="Q299" s="15"/>
      <c r="R299" s="15"/>
      <c r="S299" s="15"/>
      <c r="T299" s="15"/>
      <c r="U299" s="15"/>
      <c r="V299" s="15"/>
      <c r="W299" s="15"/>
      <c r="X299" s="15"/>
      <c r="Y299" s="15"/>
      <c r="Z299" s="15"/>
    </row>
    <row r="300" spans="1:26" s="19" customFormat="1" ht="47.25" x14ac:dyDescent="0.25">
      <c r="A300" s="15"/>
      <c r="B300" s="20">
        <f t="shared" si="6"/>
        <v>288</v>
      </c>
      <c r="C300" s="21">
        <v>2000554</v>
      </c>
      <c r="D300" s="20" t="s">
        <v>448</v>
      </c>
      <c r="E300" s="20"/>
      <c r="F300" s="20" t="s">
        <v>16</v>
      </c>
      <c r="G300" s="20" t="s">
        <v>465</v>
      </c>
      <c r="H300" s="20" t="s">
        <v>43</v>
      </c>
      <c r="I300" s="20" t="s">
        <v>50</v>
      </c>
      <c r="J300" s="22" t="s">
        <v>45</v>
      </c>
      <c r="K300" s="23"/>
      <c r="L300" s="18"/>
      <c r="M300" s="15"/>
      <c r="N300" s="15"/>
      <c r="O300" s="15"/>
      <c r="P300" s="15"/>
      <c r="Q300" s="15"/>
      <c r="R300" s="15"/>
      <c r="S300" s="15"/>
      <c r="T300" s="15"/>
      <c r="U300" s="15"/>
      <c r="V300" s="15"/>
      <c r="W300" s="15"/>
      <c r="X300" s="15"/>
      <c r="Y300" s="15"/>
      <c r="Z300" s="15"/>
    </row>
    <row r="301" spans="1:26" s="19" customFormat="1" ht="31.5" x14ac:dyDescent="0.25">
      <c r="A301" s="15"/>
      <c r="B301" s="20">
        <f t="shared" si="6"/>
        <v>289</v>
      </c>
      <c r="C301" s="21">
        <v>1001193</v>
      </c>
      <c r="D301" s="20" t="s">
        <v>448</v>
      </c>
      <c r="E301" s="20"/>
      <c r="F301" s="20" t="s">
        <v>16</v>
      </c>
      <c r="G301" s="20" t="s">
        <v>466</v>
      </c>
      <c r="H301" s="20" t="s">
        <v>43</v>
      </c>
      <c r="I301" s="20" t="s">
        <v>50</v>
      </c>
      <c r="J301" s="22" t="s">
        <v>45</v>
      </c>
      <c r="K301" s="23"/>
      <c r="L301" s="18"/>
      <c r="M301" s="15"/>
      <c r="N301" s="15"/>
      <c r="O301" s="15"/>
      <c r="P301" s="15"/>
      <c r="Q301" s="15"/>
      <c r="R301" s="15"/>
      <c r="S301" s="15"/>
      <c r="T301" s="15"/>
      <c r="U301" s="15"/>
      <c r="V301" s="15"/>
      <c r="W301" s="15"/>
      <c r="X301" s="15"/>
      <c r="Y301" s="15"/>
      <c r="Z301" s="15"/>
    </row>
    <row r="302" spans="1:26" s="19" customFormat="1" ht="31.5" x14ac:dyDescent="0.25">
      <c r="A302" s="15"/>
      <c r="B302" s="20">
        <f t="shared" si="6"/>
        <v>290</v>
      </c>
      <c r="C302" s="21">
        <v>2000635</v>
      </c>
      <c r="D302" s="20" t="s">
        <v>448</v>
      </c>
      <c r="E302" s="20" t="s">
        <v>16</v>
      </c>
      <c r="F302" s="20" t="s">
        <v>16</v>
      </c>
      <c r="G302" s="20" t="s">
        <v>467</v>
      </c>
      <c r="H302" s="20" t="s">
        <v>43</v>
      </c>
      <c r="I302" s="20" t="s">
        <v>50</v>
      </c>
      <c r="J302" s="22" t="s">
        <v>45</v>
      </c>
      <c r="K302" s="23"/>
      <c r="L302" s="18"/>
      <c r="M302" s="15"/>
      <c r="N302" s="15"/>
      <c r="O302" s="15"/>
      <c r="P302" s="15"/>
      <c r="Q302" s="15"/>
      <c r="R302" s="15"/>
      <c r="S302" s="15"/>
      <c r="T302" s="15"/>
      <c r="U302" s="15"/>
      <c r="V302" s="15"/>
      <c r="W302" s="15"/>
      <c r="X302" s="15"/>
      <c r="Y302" s="15"/>
      <c r="Z302" s="15"/>
    </row>
    <row r="303" spans="1:26" s="19" customFormat="1" ht="31.5" x14ac:dyDescent="0.25">
      <c r="A303" s="15"/>
      <c r="B303" s="20">
        <f t="shared" si="6"/>
        <v>291</v>
      </c>
      <c r="C303" s="21">
        <v>2000748</v>
      </c>
      <c r="D303" s="20" t="s">
        <v>448</v>
      </c>
      <c r="E303" s="20"/>
      <c r="F303" s="20" t="s">
        <v>16</v>
      </c>
      <c r="G303" s="20" t="s">
        <v>468</v>
      </c>
      <c r="H303" s="20" t="s">
        <v>43</v>
      </c>
      <c r="I303" s="20" t="s">
        <v>50</v>
      </c>
      <c r="J303" s="22" t="s">
        <v>45</v>
      </c>
      <c r="K303" s="23"/>
      <c r="L303" s="18"/>
      <c r="M303" s="15"/>
      <c r="N303" s="15"/>
      <c r="O303" s="15"/>
      <c r="P303" s="15"/>
      <c r="Q303" s="15"/>
      <c r="R303" s="15"/>
      <c r="S303" s="15"/>
      <c r="T303" s="15"/>
      <c r="U303" s="15"/>
      <c r="V303" s="15"/>
      <c r="W303" s="15"/>
      <c r="X303" s="15"/>
      <c r="Y303" s="15"/>
      <c r="Z303" s="15"/>
    </row>
    <row r="304" spans="1:26" s="19" customFormat="1" ht="31.5" x14ac:dyDescent="0.25">
      <c r="A304" s="15"/>
      <c r="B304" s="20">
        <f t="shared" si="6"/>
        <v>292</v>
      </c>
      <c r="C304" s="21">
        <v>2000756</v>
      </c>
      <c r="D304" s="20" t="s">
        <v>448</v>
      </c>
      <c r="E304" s="20"/>
      <c r="F304" s="20" t="s">
        <v>16</v>
      </c>
      <c r="G304" s="20" t="s">
        <v>469</v>
      </c>
      <c r="H304" s="20" t="s">
        <v>43</v>
      </c>
      <c r="I304" s="20" t="s">
        <v>50</v>
      </c>
      <c r="J304" s="22" t="s">
        <v>45</v>
      </c>
      <c r="K304" s="23"/>
      <c r="L304" s="18"/>
      <c r="M304" s="15"/>
      <c r="N304" s="15"/>
      <c r="O304" s="15"/>
      <c r="P304" s="15"/>
      <c r="Q304" s="15"/>
      <c r="R304" s="15"/>
      <c r="S304" s="15"/>
      <c r="T304" s="15"/>
      <c r="U304" s="15"/>
      <c r="V304" s="15"/>
      <c r="W304" s="15"/>
      <c r="X304" s="15"/>
      <c r="Y304" s="15"/>
      <c r="Z304" s="15"/>
    </row>
    <row r="305" spans="1:26" s="19" customFormat="1" ht="31.5" x14ac:dyDescent="0.25">
      <c r="A305" s="15"/>
      <c r="B305" s="20">
        <f t="shared" si="6"/>
        <v>293</v>
      </c>
      <c r="C305" s="21">
        <v>1001669</v>
      </c>
      <c r="D305" s="20" t="s">
        <v>448</v>
      </c>
      <c r="E305" s="20"/>
      <c r="F305" s="20" t="s">
        <v>16</v>
      </c>
      <c r="G305" s="20" t="s">
        <v>470</v>
      </c>
      <c r="H305" s="20" t="s">
        <v>43</v>
      </c>
      <c r="I305" s="20" t="s">
        <v>50</v>
      </c>
      <c r="J305" s="22" t="s">
        <v>45</v>
      </c>
      <c r="K305" s="23"/>
      <c r="L305" s="18"/>
      <c r="M305" s="15"/>
      <c r="N305" s="15"/>
      <c r="O305" s="15"/>
      <c r="P305" s="15"/>
      <c r="Q305" s="15"/>
      <c r="R305" s="15"/>
      <c r="S305" s="15"/>
      <c r="T305" s="15"/>
      <c r="U305" s="15"/>
      <c r="V305" s="15"/>
      <c r="W305" s="15"/>
      <c r="X305" s="15"/>
      <c r="Y305" s="15"/>
      <c r="Z305" s="15"/>
    </row>
    <row r="306" spans="1:26" s="19" customFormat="1" ht="31.5" x14ac:dyDescent="0.25">
      <c r="A306" s="15"/>
      <c r="B306" s="20">
        <f t="shared" si="6"/>
        <v>294</v>
      </c>
      <c r="C306" s="21">
        <v>1001695</v>
      </c>
      <c r="D306" s="20" t="s">
        <v>448</v>
      </c>
      <c r="E306" s="20"/>
      <c r="F306" s="20" t="s">
        <v>16</v>
      </c>
      <c r="G306" s="20" t="s">
        <v>471</v>
      </c>
      <c r="H306" s="20" t="s">
        <v>43</v>
      </c>
      <c r="I306" s="20" t="s">
        <v>50</v>
      </c>
      <c r="J306" s="22" t="s">
        <v>45</v>
      </c>
      <c r="K306" s="23"/>
      <c r="L306" s="18"/>
      <c r="M306" s="15"/>
      <c r="N306" s="15"/>
      <c r="O306" s="15"/>
      <c r="P306" s="15"/>
      <c r="Q306" s="15"/>
      <c r="R306" s="15"/>
      <c r="S306" s="15"/>
      <c r="T306" s="15"/>
      <c r="U306" s="15"/>
      <c r="V306" s="15"/>
      <c r="W306" s="15"/>
      <c r="X306" s="15"/>
      <c r="Y306" s="15"/>
      <c r="Z306" s="15"/>
    </row>
    <row r="307" spans="1:26" s="19" customFormat="1" ht="31.5" x14ac:dyDescent="0.25">
      <c r="A307" s="15"/>
      <c r="B307" s="20">
        <f t="shared" si="6"/>
        <v>295</v>
      </c>
      <c r="C307" s="21">
        <v>2000779</v>
      </c>
      <c r="D307" s="20" t="s">
        <v>448</v>
      </c>
      <c r="E307" s="20"/>
      <c r="F307" s="20" t="s">
        <v>16</v>
      </c>
      <c r="G307" s="20" t="s">
        <v>472</v>
      </c>
      <c r="H307" s="20" t="s">
        <v>43</v>
      </c>
      <c r="I307" s="20" t="s">
        <v>50</v>
      </c>
      <c r="J307" s="22" t="s">
        <v>45</v>
      </c>
      <c r="K307" s="23"/>
      <c r="L307" s="18"/>
      <c r="M307" s="15"/>
      <c r="N307" s="15"/>
      <c r="O307" s="15"/>
      <c r="P307" s="15"/>
      <c r="Q307" s="15"/>
      <c r="R307" s="15"/>
      <c r="S307" s="15"/>
      <c r="T307" s="15"/>
      <c r="U307" s="15"/>
      <c r="V307" s="15"/>
      <c r="W307" s="15"/>
      <c r="X307" s="15"/>
      <c r="Y307" s="15"/>
      <c r="Z307" s="15"/>
    </row>
    <row r="308" spans="1:26" s="19" customFormat="1" ht="31.5" x14ac:dyDescent="0.25">
      <c r="A308" s="15"/>
      <c r="B308" s="20">
        <f t="shared" si="6"/>
        <v>296</v>
      </c>
      <c r="C308" s="21">
        <v>1001766</v>
      </c>
      <c r="D308" s="20" t="s">
        <v>448</v>
      </c>
      <c r="E308" s="20"/>
      <c r="F308" s="20" t="s">
        <v>16</v>
      </c>
      <c r="G308" s="20" t="s">
        <v>473</v>
      </c>
      <c r="H308" s="20" t="s">
        <v>43</v>
      </c>
      <c r="I308" s="20" t="s">
        <v>50</v>
      </c>
      <c r="J308" s="22" t="s">
        <v>45</v>
      </c>
      <c r="K308" s="23"/>
      <c r="L308" s="18"/>
      <c r="M308" s="15"/>
      <c r="N308" s="15"/>
      <c r="O308" s="15"/>
      <c r="P308" s="15"/>
      <c r="Q308" s="15"/>
      <c r="R308" s="15"/>
      <c r="S308" s="15"/>
      <c r="T308" s="15"/>
      <c r="U308" s="15"/>
      <c r="V308" s="15"/>
      <c r="W308" s="15"/>
      <c r="X308" s="15"/>
      <c r="Y308" s="15"/>
      <c r="Z308" s="15"/>
    </row>
    <row r="309" spans="1:26" s="19" customFormat="1" ht="31.5" x14ac:dyDescent="0.25">
      <c r="A309" s="15"/>
      <c r="B309" s="20">
        <f t="shared" si="6"/>
        <v>297</v>
      </c>
      <c r="C309" s="21">
        <v>2000806</v>
      </c>
      <c r="D309" s="20" t="s">
        <v>448</v>
      </c>
      <c r="E309" s="20"/>
      <c r="F309" s="20" t="s">
        <v>16</v>
      </c>
      <c r="G309" s="20" t="s">
        <v>474</v>
      </c>
      <c r="H309" s="20" t="s">
        <v>43</v>
      </c>
      <c r="I309" s="20" t="s">
        <v>50</v>
      </c>
      <c r="J309" s="22" t="s">
        <v>45</v>
      </c>
      <c r="K309" s="23"/>
      <c r="L309" s="18"/>
      <c r="M309" s="15"/>
      <c r="N309" s="15"/>
      <c r="O309" s="15"/>
      <c r="P309" s="15"/>
      <c r="Q309" s="15"/>
      <c r="R309" s="15"/>
      <c r="S309" s="15"/>
      <c r="T309" s="15"/>
      <c r="U309" s="15"/>
      <c r="V309" s="15"/>
      <c r="W309" s="15"/>
      <c r="X309" s="15"/>
      <c r="Y309" s="15"/>
      <c r="Z309" s="15"/>
    </row>
    <row r="310" spans="1:26" s="19" customFormat="1" ht="31.5" x14ac:dyDescent="0.25">
      <c r="A310" s="15"/>
      <c r="B310" s="20">
        <f t="shared" si="6"/>
        <v>298</v>
      </c>
      <c r="C310" s="21">
        <v>1004746</v>
      </c>
      <c r="D310" s="20" t="s">
        <v>448</v>
      </c>
      <c r="E310" s="20"/>
      <c r="F310" s="20" t="s">
        <v>16</v>
      </c>
      <c r="G310" s="20" t="s">
        <v>475</v>
      </c>
      <c r="H310" s="20" t="s">
        <v>43</v>
      </c>
      <c r="I310" s="20" t="s">
        <v>50</v>
      </c>
      <c r="J310" s="22" t="s">
        <v>45</v>
      </c>
      <c r="K310" s="23"/>
      <c r="L310" s="18"/>
      <c r="M310" s="15"/>
      <c r="N310" s="15"/>
      <c r="O310" s="15"/>
      <c r="P310" s="15"/>
      <c r="Q310" s="15"/>
      <c r="R310" s="15"/>
      <c r="S310" s="15"/>
      <c r="T310" s="15"/>
      <c r="U310" s="15"/>
      <c r="V310" s="15"/>
      <c r="W310" s="15"/>
      <c r="X310" s="15"/>
      <c r="Y310" s="15"/>
      <c r="Z310" s="15"/>
    </row>
    <row r="311" spans="1:26" s="19" customFormat="1" ht="31.5" x14ac:dyDescent="0.25">
      <c r="A311" s="15"/>
      <c r="B311" s="20">
        <f t="shared" si="6"/>
        <v>299</v>
      </c>
      <c r="C311" s="21">
        <v>1004772</v>
      </c>
      <c r="D311" s="20" t="s">
        <v>448</v>
      </c>
      <c r="E311" s="20"/>
      <c r="F311" s="20" t="s">
        <v>16</v>
      </c>
      <c r="G311" s="20" t="s">
        <v>476</v>
      </c>
      <c r="H311" s="20" t="s">
        <v>43</v>
      </c>
      <c r="I311" s="20" t="s">
        <v>50</v>
      </c>
      <c r="J311" s="22" t="s">
        <v>45</v>
      </c>
      <c r="K311" s="23"/>
      <c r="L311" s="18"/>
      <c r="M311" s="15"/>
      <c r="N311" s="15"/>
      <c r="O311" s="15"/>
      <c r="P311" s="15"/>
      <c r="Q311" s="15"/>
      <c r="R311" s="15"/>
      <c r="S311" s="15"/>
      <c r="T311" s="15"/>
      <c r="U311" s="15"/>
      <c r="V311" s="15"/>
      <c r="W311" s="15"/>
      <c r="X311" s="15"/>
      <c r="Y311" s="15"/>
      <c r="Z311" s="15"/>
    </row>
    <row r="312" spans="1:26" s="19" customFormat="1" ht="31.5" x14ac:dyDescent="0.25">
      <c r="A312" s="15"/>
      <c r="B312" s="20">
        <f t="shared" si="6"/>
        <v>300</v>
      </c>
      <c r="C312" s="21">
        <v>1004837</v>
      </c>
      <c r="D312" s="20" t="s">
        <v>448</v>
      </c>
      <c r="E312" s="20"/>
      <c r="F312" s="20" t="s">
        <v>16</v>
      </c>
      <c r="G312" s="20" t="s">
        <v>477</v>
      </c>
      <c r="H312" s="20" t="s">
        <v>43</v>
      </c>
      <c r="I312" s="20" t="s">
        <v>50</v>
      </c>
      <c r="J312" s="22" t="s">
        <v>45</v>
      </c>
      <c r="K312" s="23"/>
      <c r="L312" s="18"/>
      <c r="M312" s="15"/>
      <c r="N312" s="15"/>
      <c r="O312" s="15"/>
      <c r="P312" s="15"/>
      <c r="Q312" s="15"/>
      <c r="R312" s="15"/>
      <c r="S312" s="15"/>
      <c r="T312" s="15"/>
      <c r="U312" s="15"/>
      <c r="V312" s="15"/>
      <c r="W312" s="15"/>
      <c r="X312" s="15"/>
      <c r="Y312" s="15"/>
      <c r="Z312" s="15"/>
    </row>
    <row r="313" spans="1:26" s="19" customFormat="1" ht="31.5" x14ac:dyDescent="0.25">
      <c r="A313" s="15"/>
      <c r="B313" s="20">
        <f t="shared" si="6"/>
        <v>301</v>
      </c>
      <c r="C313" s="21">
        <v>1004845</v>
      </c>
      <c r="D313" s="20" t="s">
        <v>448</v>
      </c>
      <c r="E313" s="20"/>
      <c r="F313" s="20" t="s">
        <v>16</v>
      </c>
      <c r="G313" s="20" t="s">
        <v>478</v>
      </c>
      <c r="H313" s="20" t="s">
        <v>43</v>
      </c>
      <c r="I313" s="20" t="s">
        <v>50</v>
      </c>
      <c r="J313" s="22" t="s">
        <v>45</v>
      </c>
      <c r="K313" s="23"/>
      <c r="L313" s="18"/>
      <c r="M313" s="15"/>
      <c r="N313" s="15"/>
      <c r="O313" s="15"/>
      <c r="P313" s="15"/>
      <c r="Q313" s="15"/>
      <c r="R313" s="15"/>
      <c r="S313" s="15"/>
      <c r="T313" s="15"/>
      <c r="U313" s="15"/>
      <c r="V313" s="15"/>
      <c r="W313" s="15"/>
      <c r="X313" s="15"/>
      <c r="Y313" s="15"/>
      <c r="Z313" s="15"/>
    </row>
    <row r="314" spans="1:26" s="19" customFormat="1" ht="31.5" x14ac:dyDescent="0.25">
      <c r="A314" s="15"/>
      <c r="B314" s="20">
        <f t="shared" si="6"/>
        <v>302</v>
      </c>
      <c r="C314" s="21">
        <v>1004859</v>
      </c>
      <c r="D314" s="20" t="s">
        <v>448</v>
      </c>
      <c r="E314" s="20"/>
      <c r="F314" s="20" t="s">
        <v>16</v>
      </c>
      <c r="G314" s="20" t="s">
        <v>479</v>
      </c>
      <c r="H314" s="20" t="s">
        <v>43</v>
      </c>
      <c r="I314" s="20" t="s">
        <v>50</v>
      </c>
      <c r="J314" s="22" t="s">
        <v>45</v>
      </c>
      <c r="K314" s="23"/>
      <c r="L314" s="18"/>
      <c r="M314" s="15"/>
      <c r="N314" s="15"/>
      <c r="O314" s="15"/>
      <c r="P314" s="15"/>
      <c r="Q314" s="15"/>
      <c r="R314" s="15"/>
      <c r="S314" s="15"/>
      <c r="T314" s="15"/>
      <c r="U314" s="15"/>
      <c r="V314" s="15"/>
      <c r="W314" s="15"/>
      <c r="X314" s="15"/>
      <c r="Y314" s="15"/>
      <c r="Z314" s="15"/>
    </row>
    <row r="315" spans="1:26" s="19" customFormat="1" ht="31.5" x14ac:dyDescent="0.25">
      <c r="A315" s="15"/>
      <c r="B315" s="20">
        <f t="shared" si="6"/>
        <v>303</v>
      </c>
      <c r="C315" s="21">
        <v>1004873</v>
      </c>
      <c r="D315" s="20" t="s">
        <v>448</v>
      </c>
      <c r="E315" s="20"/>
      <c r="F315" s="20" t="s">
        <v>16</v>
      </c>
      <c r="G315" s="20" t="s">
        <v>480</v>
      </c>
      <c r="H315" s="20" t="s">
        <v>43</v>
      </c>
      <c r="I315" s="20" t="s">
        <v>50</v>
      </c>
      <c r="J315" s="22" t="s">
        <v>45</v>
      </c>
      <c r="K315" s="23"/>
      <c r="L315" s="18"/>
      <c r="M315" s="15"/>
      <c r="N315" s="15"/>
      <c r="O315" s="15"/>
      <c r="P315" s="15"/>
      <c r="Q315" s="15"/>
      <c r="R315" s="15"/>
      <c r="S315" s="15"/>
      <c r="T315" s="15"/>
      <c r="U315" s="15"/>
      <c r="V315" s="15"/>
      <c r="W315" s="15"/>
      <c r="X315" s="15"/>
      <c r="Y315" s="15"/>
      <c r="Z315" s="15"/>
    </row>
    <row r="316" spans="1:26" s="19" customFormat="1" ht="31.5" x14ac:dyDescent="0.25">
      <c r="A316" s="15"/>
      <c r="B316" s="20">
        <f t="shared" si="6"/>
        <v>304</v>
      </c>
      <c r="C316" s="21">
        <v>1004884</v>
      </c>
      <c r="D316" s="20" t="s">
        <v>448</v>
      </c>
      <c r="E316" s="20"/>
      <c r="F316" s="20" t="s">
        <v>16</v>
      </c>
      <c r="G316" s="20" t="s">
        <v>481</v>
      </c>
      <c r="H316" s="20" t="s">
        <v>43</v>
      </c>
      <c r="I316" s="20" t="s">
        <v>50</v>
      </c>
      <c r="J316" s="22" t="s">
        <v>45</v>
      </c>
      <c r="K316" s="23"/>
      <c r="L316" s="18"/>
      <c r="M316" s="15"/>
      <c r="N316" s="15"/>
      <c r="O316" s="15"/>
      <c r="P316" s="15"/>
      <c r="Q316" s="15"/>
      <c r="R316" s="15"/>
      <c r="S316" s="15"/>
      <c r="T316" s="15"/>
      <c r="U316" s="15"/>
      <c r="V316" s="15"/>
      <c r="W316" s="15"/>
      <c r="X316" s="15"/>
      <c r="Y316" s="15"/>
      <c r="Z316" s="15"/>
    </row>
    <row r="317" spans="1:26" s="19" customFormat="1" ht="31.5" x14ac:dyDescent="0.25">
      <c r="A317" s="15"/>
      <c r="B317" s="20">
        <f t="shared" si="6"/>
        <v>305</v>
      </c>
      <c r="C317" s="21">
        <v>2002363</v>
      </c>
      <c r="D317" s="20" t="s">
        <v>448</v>
      </c>
      <c r="E317" s="20"/>
      <c r="F317" s="20" t="s">
        <v>16</v>
      </c>
      <c r="G317" s="20" t="s">
        <v>482</v>
      </c>
      <c r="H317" s="20" t="s">
        <v>43</v>
      </c>
      <c r="I317" s="20" t="s">
        <v>50</v>
      </c>
      <c r="J317" s="22" t="s">
        <v>45</v>
      </c>
      <c r="K317" s="23"/>
      <c r="L317" s="18"/>
      <c r="M317" s="15"/>
      <c r="N317" s="15"/>
      <c r="O317" s="15"/>
      <c r="P317" s="15"/>
      <c r="Q317" s="15"/>
      <c r="R317" s="15"/>
      <c r="S317" s="15"/>
      <c r="T317" s="15"/>
      <c r="U317" s="15"/>
      <c r="V317" s="15"/>
      <c r="W317" s="15"/>
      <c r="X317" s="15"/>
      <c r="Y317" s="15"/>
      <c r="Z317" s="15"/>
    </row>
    <row r="318" spans="1:26" s="19" customFormat="1" ht="31.5" x14ac:dyDescent="0.25">
      <c r="A318" s="15"/>
      <c r="B318" s="20">
        <f t="shared" si="6"/>
        <v>306</v>
      </c>
      <c r="C318" s="21">
        <v>2002516</v>
      </c>
      <c r="D318" s="20" t="s">
        <v>448</v>
      </c>
      <c r="E318" s="20" t="s">
        <v>16</v>
      </c>
      <c r="F318" s="20" t="s">
        <v>16</v>
      </c>
      <c r="G318" s="20" t="s">
        <v>483</v>
      </c>
      <c r="H318" s="20" t="s">
        <v>43</v>
      </c>
      <c r="I318" s="20" t="s">
        <v>50</v>
      </c>
      <c r="J318" s="22" t="s">
        <v>45</v>
      </c>
      <c r="K318" s="23"/>
      <c r="L318" s="18"/>
      <c r="M318" s="15"/>
      <c r="N318" s="15"/>
      <c r="O318" s="15"/>
      <c r="P318" s="15"/>
      <c r="Q318" s="15"/>
      <c r="R318" s="15"/>
      <c r="S318" s="15"/>
      <c r="T318" s="15"/>
      <c r="U318" s="15"/>
      <c r="V318" s="15"/>
      <c r="W318" s="15"/>
      <c r="X318" s="15"/>
      <c r="Y318" s="15"/>
      <c r="Z318" s="15"/>
    </row>
    <row r="319" spans="1:26" s="19" customFormat="1" ht="31.5" x14ac:dyDescent="0.25">
      <c r="A319" s="15"/>
      <c r="B319" s="20">
        <f t="shared" si="6"/>
        <v>307</v>
      </c>
      <c r="C319" s="21">
        <v>1000894</v>
      </c>
      <c r="D319" s="20" t="s">
        <v>448</v>
      </c>
      <c r="E319" s="20"/>
      <c r="F319" s="20" t="s">
        <v>16</v>
      </c>
      <c r="G319" s="20" t="s">
        <v>484</v>
      </c>
      <c r="H319" s="20" t="s">
        <v>43</v>
      </c>
      <c r="I319" s="20" t="s">
        <v>50</v>
      </c>
      <c r="J319" s="22" t="s">
        <v>45</v>
      </c>
      <c r="K319" s="23"/>
      <c r="L319" s="18"/>
      <c r="M319" s="15"/>
      <c r="N319" s="15"/>
      <c r="O319" s="15"/>
      <c r="P319" s="15"/>
      <c r="Q319" s="15"/>
      <c r="R319" s="15"/>
      <c r="S319" s="15"/>
      <c r="T319" s="15"/>
      <c r="U319" s="15"/>
      <c r="V319" s="15"/>
      <c r="W319" s="15"/>
      <c r="X319" s="15"/>
      <c r="Y319" s="15"/>
      <c r="Z319" s="15"/>
    </row>
    <row r="320" spans="1:26" s="19" customFormat="1" ht="47.25" x14ac:dyDescent="0.25">
      <c r="A320" s="15"/>
      <c r="B320" s="20">
        <f t="shared" si="6"/>
        <v>308</v>
      </c>
      <c r="C320" s="21">
        <v>1005461</v>
      </c>
      <c r="D320" s="20" t="s">
        <v>448</v>
      </c>
      <c r="E320" s="20"/>
      <c r="F320" s="20" t="s">
        <v>16</v>
      </c>
      <c r="G320" s="20" t="s">
        <v>485</v>
      </c>
      <c r="H320" s="20" t="s">
        <v>486</v>
      </c>
      <c r="I320" s="20" t="s">
        <v>487</v>
      </c>
      <c r="J320" s="22" t="s">
        <v>488</v>
      </c>
      <c r="K320" s="23"/>
      <c r="L320" s="18"/>
      <c r="M320" s="15"/>
      <c r="N320" s="15"/>
      <c r="O320" s="15"/>
      <c r="P320" s="15"/>
      <c r="Q320" s="15"/>
      <c r="R320" s="15"/>
      <c r="S320" s="15"/>
      <c r="T320" s="15"/>
      <c r="U320" s="15"/>
      <c r="V320" s="15"/>
      <c r="W320" s="15"/>
      <c r="X320" s="15"/>
      <c r="Y320" s="15"/>
      <c r="Z320" s="15"/>
    </row>
    <row r="321" spans="1:26" s="19" customFormat="1" ht="31.5" x14ac:dyDescent="0.25">
      <c r="A321" s="15"/>
      <c r="B321" s="20">
        <f t="shared" si="6"/>
        <v>309</v>
      </c>
      <c r="C321" s="21">
        <v>3000323</v>
      </c>
      <c r="D321" s="20" t="s">
        <v>448</v>
      </c>
      <c r="E321" s="20"/>
      <c r="F321" s="20" t="s">
        <v>16</v>
      </c>
      <c r="G321" s="20" t="s">
        <v>489</v>
      </c>
      <c r="H321" s="20" t="s">
        <v>43</v>
      </c>
      <c r="I321" s="20" t="s">
        <v>50</v>
      </c>
      <c r="J321" s="22" t="s">
        <v>45</v>
      </c>
      <c r="K321" s="23"/>
      <c r="L321" s="18"/>
      <c r="M321" s="15"/>
      <c r="N321" s="15"/>
      <c r="O321" s="15"/>
      <c r="P321" s="15"/>
      <c r="Q321" s="15"/>
      <c r="R321" s="15"/>
      <c r="S321" s="15"/>
      <c r="T321" s="15"/>
      <c r="U321" s="15"/>
      <c r="V321" s="15"/>
      <c r="W321" s="15"/>
      <c r="X321" s="15"/>
      <c r="Y321" s="15"/>
      <c r="Z321" s="15"/>
    </row>
    <row r="322" spans="1:26" s="19" customFormat="1" ht="31.5" x14ac:dyDescent="0.25">
      <c r="A322" s="15"/>
      <c r="B322" s="20">
        <f t="shared" si="6"/>
        <v>310</v>
      </c>
      <c r="C322" s="21">
        <v>3000322</v>
      </c>
      <c r="D322" s="20" t="s">
        <v>448</v>
      </c>
      <c r="E322" s="20"/>
      <c r="F322" s="20" t="s">
        <v>16</v>
      </c>
      <c r="G322" s="20" t="s">
        <v>490</v>
      </c>
      <c r="H322" s="20" t="s">
        <v>43</v>
      </c>
      <c r="I322" s="20" t="s">
        <v>50</v>
      </c>
      <c r="J322" s="22" t="s">
        <v>45</v>
      </c>
      <c r="K322" s="23"/>
      <c r="L322" s="18"/>
      <c r="M322" s="15"/>
      <c r="N322" s="15"/>
      <c r="O322" s="15"/>
      <c r="P322" s="15"/>
      <c r="Q322" s="15"/>
      <c r="R322" s="15"/>
      <c r="S322" s="15"/>
      <c r="T322" s="15"/>
      <c r="U322" s="15"/>
      <c r="V322" s="15"/>
      <c r="W322" s="15"/>
      <c r="X322" s="15"/>
      <c r="Y322" s="15"/>
      <c r="Z322" s="15"/>
    </row>
    <row r="323" spans="1:26" s="19" customFormat="1" ht="31.5" x14ac:dyDescent="0.25">
      <c r="A323" s="15"/>
      <c r="B323" s="20">
        <f t="shared" si="6"/>
        <v>311</v>
      </c>
      <c r="C323" s="21">
        <v>2002189</v>
      </c>
      <c r="D323" s="20" t="s">
        <v>448</v>
      </c>
      <c r="E323" s="20"/>
      <c r="F323" s="20" t="s">
        <v>16</v>
      </c>
      <c r="G323" s="20" t="s">
        <v>491</v>
      </c>
      <c r="H323" s="20" t="s">
        <v>43</v>
      </c>
      <c r="I323" s="20" t="s">
        <v>50</v>
      </c>
      <c r="J323" s="22" t="s">
        <v>45</v>
      </c>
      <c r="K323" s="23"/>
      <c r="L323" s="18"/>
      <c r="M323" s="15"/>
      <c r="N323" s="15"/>
      <c r="O323" s="15"/>
      <c r="P323" s="15"/>
      <c r="Q323" s="15"/>
      <c r="R323" s="15"/>
      <c r="S323" s="15"/>
      <c r="T323" s="15"/>
      <c r="U323" s="15"/>
      <c r="V323" s="15"/>
      <c r="W323" s="15"/>
      <c r="X323" s="15"/>
      <c r="Y323" s="15"/>
      <c r="Z323" s="15"/>
    </row>
    <row r="324" spans="1:26" s="19" customFormat="1" ht="31.5" x14ac:dyDescent="0.25">
      <c r="A324" s="15"/>
      <c r="B324" s="20">
        <f t="shared" si="6"/>
        <v>312</v>
      </c>
      <c r="C324" s="21">
        <v>1003583</v>
      </c>
      <c r="D324" s="20" t="s">
        <v>448</v>
      </c>
      <c r="E324" s="20"/>
      <c r="F324" s="20" t="s">
        <v>16</v>
      </c>
      <c r="G324" s="20" t="s">
        <v>492</v>
      </c>
      <c r="H324" s="20" t="s">
        <v>43</v>
      </c>
      <c r="I324" s="20" t="s">
        <v>50</v>
      </c>
      <c r="J324" s="22" t="s">
        <v>45</v>
      </c>
      <c r="K324" s="23"/>
      <c r="L324" s="18"/>
      <c r="M324" s="15"/>
      <c r="N324" s="15"/>
      <c r="O324" s="15"/>
      <c r="P324" s="15"/>
      <c r="Q324" s="15"/>
      <c r="R324" s="15"/>
      <c r="S324" s="15"/>
      <c r="T324" s="15"/>
      <c r="U324" s="15"/>
      <c r="V324" s="15"/>
      <c r="W324" s="15"/>
      <c r="X324" s="15"/>
      <c r="Y324" s="15"/>
      <c r="Z324" s="15"/>
    </row>
    <row r="325" spans="1:26" s="19" customFormat="1" ht="47.25" x14ac:dyDescent="0.25">
      <c r="A325" s="15"/>
      <c r="B325" s="20">
        <f t="shared" si="6"/>
        <v>313</v>
      </c>
      <c r="C325" s="21">
        <v>1005464</v>
      </c>
      <c r="D325" s="20" t="s">
        <v>448</v>
      </c>
      <c r="E325" s="20" t="s">
        <v>16</v>
      </c>
      <c r="F325" s="20"/>
      <c r="G325" s="20" t="s">
        <v>493</v>
      </c>
      <c r="H325" s="20" t="s">
        <v>55</v>
      </c>
      <c r="I325" s="20" t="s">
        <v>56</v>
      </c>
      <c r="J325" s="22" t="s">
        <v>259</v>
      </c>
      <c r="K325" s="23"/>
      <c r="L325" s="18"/>
      <c r="M325" s="15"/>
      <c r="N325" s="15"/>
      <c r="O325" s="15"/>
      <c r="P325" s="15"/>
      <c r="Q325" s="15"/>
      <c r="R325" s="15"/>
      <c r="S325" s="15"/>
      <c r="T325" s="15"/>
      <c r="U325" s="15"/>
      <c r="V325" s="15"/>
      <c r="W325" s="15"/>
      <c r="X325" s="15"/>
      <c r="Y325" s="15"/>
      <c r="Z325" s="15"/>
    </row>
    <row r="326" spans="1:26" s="19" customFormat="1" ht="47.25" x14ac:dyDescent="0.25">
      <c r="A326" s="15"/>
      <c r="B326" s="20">
        <f t="shared" si="6"/>
        <v>314</v>
      </c>
      <c r="C326" s="21">
        <v>2000424</v>
      </c>
      <c r="D326" s="20" t="s">
        <v>448</v>
      </c>
      <c r="E326" s="20"/>
      <c r="F326" s="20" t="s">
        <v>16</v>
      </c>
      <c r="G326" s="20" t="s">
        <v>494</v>
      </c>
      <c r="H326" s="20" t="s">
        <v>316</v>
      </c>
      <c r="I326" s="20" t="s">
        <v>274</v>
      </c>
      <c r="J326" s="22" t="s">
        <v>166</v>
      </c>
      <c r="K326" s="23"/>
      <c r="L326" s="18"/>
      <c r="M326" s="15"/>
      <c r="N326" s="15"/>
      <c r="O326" s="15"/>
      <c r="P326" s="15"/>
      <c r="Q326" s="15"/>
      <c r="R326" s="15"/>
      <c r="S326" s="15"/>
      <c r="T326" s="15"/>
      <c r="U326" s="15"/>
      <c r="V326" s="15"/>
      <c r="W326" s="15"/>
      <c r="X326" s="15"/>
      <c r="Y326" s="15"/>
      <c r="Z326" s="15"/>
    </row>
    <row r="327" spans="1:26" s="19" customFormat="1" ht="141.75" x14ac:dyDescent="0.25">
      <c r="A327" s="15"/>
      <c r="B327" s="20">
        <f t="shared" si="6"/>
        <v>315</v>
      </c>
      <c r="C327" s="21">
        <v>2000908</v>
      </c>
      <c r="D327" s="20" t="s">
        <v>448</v>
      </c>
      <c r="E327" s="20" t="s">
        <v>16</v>
      </c>
      <c r="F327" s="20" t="s">
        <v>16</v>
      </c>
      <c r="G327" s="20" t="s">
        <v>495</v>
      </c>
      <c r="H327" s="20" t="s">
        <v>496</v>
      </c>
      <c r="I327" s="20" t="s">
        <v>274</v>
      </c>
      <c r="J327" s="22" t="s">
        <v>166</v>
      </c>
      <c r="K327" s="23"/>
      <c r="L327" s="18"/>
      <c r="M327" s="15"/>
      <c r="N327" s="15"/>
      <c r="O327" s="15"/>
      <c r="P327" s="15"/>
      <c r="Q327" s="15"/>
      <c r="R327" s="15"/>
      <c r="S327" s="15"/>
      <c r="T327" s="15"/>
      <c r="U327" s="15"/>
      <c r="V327" s="15"/>
      <c r="W327" s="15"/>
      <c r="X327" s="15"/>
      <c r="Y327" s="15"/>
      <c r="Z327" s="15"/>
    </row>
    <row r="328" spans="1:26" s="19" customFormat="1" ht="47.25" x14ac:dyDescent="0.25">
      <c r="A328" s="15"/>
      <c r="B328" s="20">
        <f t="shared" si="6"/>
        <v>316</v>
      </c>
      <c r="C328" s="21">
        <v>2001035</v>
      </c>
      <c r="D328" s="20" t="s">
        <v>448</v>
      </c>
      <c r="E328" s="20"/>
      <c r="F328" s="20" t="s">
        <v>16</v>
      </c>
      <c r="G328" s="20" t="s">
        <v>497</v>
      </c>
      <c r="H328" s="20" t="s">
        <v>498</v>
      </c>
      <c r="I328" s="20" t="s">
        <v>499</v>
      </c>
      <c r="J328" s="22" t="s">
        <v>151</v>
      </c>
      <c r="K328" s="23"/>
      <c r="L328" s="18"/>
      <c r="M328" s="15"/>
      <c r="N328" s="15"/>
      <c r="O328" s="15"/>
      <c r="P328" s="15"/>
      <c r="Q328" s="15"/>
      <c r="R328" s="15"/>
      <c r="S328" s="15"/>
      <c r="T328" s="15"/>
      <c r="U328" s="15"/>
      <c r="V328" s="15"/>
      <c r="W328" s="15"/>
      <c r="X328" s="15"/>
      <c r="Y328" s="15"/>
      <c r="Z328" s="15"/>
    </row>
    <row r="329" spans="1:26" s="19" customFormat="1" ht="47.25" x14ac:dyDescent="0.25">
      <c r="A329" s="15"/>
      <c r="B329" s="20">
        <f t="shared" si="6"/>
        <v>317</v>
      </c>
      <c r="C329" s="21">
        <v>2001019</v>
      </c>
      <c r="D329" s="20" t="s">
        <v>448</v>
      </c>
      <c r="E329" s="20"/>
      <c r="F329" s="20" t="s">
        <v>16</v>
      </c>
      <c r="G329" s="20" t="s">
        <v>500</v>
      </c>
      <c r="H329" s="20" t="s">
        <v>498</v>
      </c>
      <c r="I329" s="20" t="s">
        <v>499</v>
      </c>
      <c r="J329" s="22" t="s">
        <v>151</v>
      </c>
      <c r="K329" s="23"/>
      <c r="L329" s="18"/>
      <c r="M329" s="15"/>
      <c r="N329" s="15"/>
      <c r="O329" s="15"/>
      <c r="P329" s="15"/>
      <c r="Q329" s="15"/>
      <c r="R329" s="15"/>
      <c r="S329" s="15"/>
      <c r="T329" s="15"/>
      <c r="U329" s="15"/>
      <c r="V329" s="15"/>
      <c r="W329" s="15"/>
      <c r="X329" s="15"/>
      <c r="Y329" s="15"/>
      <c r="Z329" s="15"/>
    </row>
    <row r="330" spans="1:26" s="19" customFormat="1" ht="47.25" x14ac:dyDescent="0.25">
      <c r="A330" s="15"/>
      <c r="B330" s="20">
        <f t="shared" si="6"/>
        <v>318</v>
      </c>
      <c r="C330" s="21">
        <v>2001016</v>
      </c>
      <c r="D330" s="20" t="s">
        <v>448</v>
      </c>
      <c r="E330" s="20"/>
      <c r="F330" s="20" t="s">
        <v>16</v>
      </c>
      <c r="G330" s="20" t="s">
        <v>501</v>
      </c>
      <c r="H330" s="20" t="s">
        <v>502</v>
      </c>
      <c r="I330" s="20" t="s">
        <v>499</v>
      </c>
      <c r="J330" s="22" t="s">
        <v>151</v>
      </c>
      <c r="K330" s="23"/>
      <c r="L330" s="36"/>
      <c r="M330" s="15"/>
      <c r="N330" s="15"/>
      <c r="O330" s="15"/>
      <c r="P330" s="15"/>
      <c r="Q330" s="15"/>
      <c r="R330" s="15"/>
      <c r="S330" s="15"/>
      <c r="T330" s="15"/>
      <c r="U330" s="15"/>
      <c r="V330" s="15"/>
      <c r="W330" s="15"/>
      <c r="X330" s="15"/>
      <c r="Y330" s="15"/>
      <c r="Z330" s="15"/>
    </row>
    <row r="331" spans="1:26" s="19" customFormat="1" ht="47.25" x14ac:dyDescent="0.25">
      <c r="A331" s="15"/>
      <c r="B331" s="20">
        <f t="shared" si="6"/>
        <v>319</v>
      </c>
      <c r="C331" s="21">
        <v>2001406</v>
      </c>
      <c r="D331" s="20" t="s">
        <v>448</v>
      </c>
      <c r="E331" s="20"/>
      <c r="F331" s="20" t="s">
        <v>16</v>
      </c>
      <c r="G331" s="20" t="s">
        <v>503</v>
      </c>
      <c r="H331" s="20" t="s">
        <v>498</v>
      </c>
      <c r="I331" s="20" t="s">
        <v>499</v>
      </c>
      <c r="J331" s="22" t="s">
        <v>151</v>
      </c>
      <c r="K331" s="23"/>
      <c r="L331" s="36"/>
      <c r="M331" s="15"/>
      <c r="N331" s="15"/>
      <c r="O331" s="15"/>
      <c r="P331" s="15"/>
      <c r="Q331" s="15"/>
      <c r="R331" s="15"/>
      <c r="S331" s="15"/>
      <c r="T331" s="15"/>
      <c r="U331" s="15"/>
      <c r="V331" s="15"/>
      <c r="W331" s="15"/>
      <c r="X331" s="15"/>
      <c r="Y331" s="15"/>
      <c r="Z331" s="15"/>
    </row>
    <row r="332" spans="1:26" s="19" customFormat="1" ht="47.25" x14ac:dyDescent="0.25">
      <c r="A332" s="15"/>
      <c r="B332" s="20">
        <f t="shared" si="6"/>
        <v>320</v>
      </c>
      <c r="C332" s="21">
        <v>2000913</v>
      </c>
      <c r="D332" s="20" t="s">
        <v>448</v>
      </c>
      <c r="E332" s="20"/>
      <c r="F332" s="20" t="s">
        <v>16</v>
      </c>
      <c r="G332" s="20" t="s">
        <v>504</v>
      </c>
      <c r="H332" s="20" t="s">
        <v>498</v>
      </c>
      <c r="I332" s="20" t="s">
        <v>499</v>
      </c>
      <c r="J332" s="22" t="s">
        <v>151</v>
      </c>
      <c r="K332" s="23"/>
      <c r="L332" s="36"/>
      <c r="M332" s="15"/>
      <c r="N332" s="15"/>
      <c r="O332" s="15"/>
      <c r="P332" s="15"/>
      <c r="Q332" s="15"/>
      <c r="R332" s="15"/>
      <c r="S332" s="15"/>
      <c r="T332" s="15"/>
      <c r="U332" s="15"/>
      <c r="V332" s="15"/>
      <c r="W332" s="15"/>
      <c r="X332" s="15"/>
      <c r="Y332" s="15"/>
      <c r="Z332" s="15"/>
    </row>
    <row r="333" spans="1:26" s="19" customFormat="1" ht="63" x14ac:dyDescent="0.25">
      <c r="A333" s="15"/>
      <c r="B333" s="20">
        <f t="shared" si="6"/>
        <v>321</v>
      </c>
      <c r="C333" s="21">
        <v>2002036</v>
      </c>
      <c r="D333" s="20" t="s">
        <v>448</v>
      </c>
      <c r="E333" s="20" t="s">
        <v>16</v>
      </c>
      <c r="F333" s="20"/>
      <c r="G333" s="20" t="s">
        <v>505</v>
      </c>
      <c r="H333" s="20" t="s">
        <v>506</v>
      </c>
      <c r="I333" s="20" t="s">
        <v>507</v>
      </c>
      <c r="J333" s="22" t="s">
        <v>508</v>
      </c>
      <c r="K333" s="23"/>
      <c r="L333" s="18"/>
      <c r="M333" s="15"/>
      <c r="N333" s="15"/>
      <c r="O333" s="15"/>
      <c r="P333" s="15"/>
      <c r="Q333" s="15"/>
      <c r="R333" s="15"/>
      <c r="S333" s="15"/>
      <c r="T333" s="15"/>
      <c r="U333" s="15"/>
      <c r="V333" s="15"/>
      <c r="W333" s="15"/>
      <c r="X333" s="15"/>
      <c r="Y333" s="15"/>
      <c r="Z333" s="15"/>
    </row>
    <row r="334" spans="1:26" s="19" customFormat="1" ht="94.5" x14ac:dyDescent="0.25">
      <c r="A334" s="15"/>
      <c r="B334" s="20">
        <f t="shared" si="6"/>
        <v>322</v>
      </c>
      <c r="C334" s="21">
        <v>1003198</v>
      </c>
      <c r="D334" s="20" t="s">
        <v>448</v>
      </c>
      <c r="E334" s="20" t="s">
        <v>16</v>
      </c>
      <c r="F334" s="20"/>
      <c r="G334" s="20" t="s">
        <v>509</v>
      </c>
      <c r="H334" s="20" t="s">
        <v>510</v>
      </c>
      <c r="I334" s="20" t="s">
        <v>511</v>
      </c>
      <c r="J334" s="22" t="s">
        <v>508</v>
      </c>
      <c r="K334" s="23"/>
      <c r="L334" s="18"/>
      <c r="M334" s="15"/>
      <c r="N334" s="15"/>
      <c r="O334" s="15"/>
      <c r="P334" s="15"/>
      <c r="Q334" s="15"/>
      <c r="R334" s="15"/>
      <c r="S334" s="15"/>
      <c r="T334" s="15"/>
      <c r="U334" s="15"/>
      <c r="V334" s="15"/>
      <c r="W334" s="15"/>
      <c r="X334" s="15"/>
      <c r="Y334" s="15"/>
      <c r="Z334" s="15"/>
    </row>
    <row r="335" spans="1:26" s="19" customFormat="1" ht="94.5" x14ac:dyDescent="0.25">
      <c r="A335" s="15"/>
      <c r="B335" s="20">
        <f t="shared" si="6"/>
        <v>323</v>
      </c>
      <c r="C335" s="21">
        <v>2001263</v>
      </c>
      <c r="D335" s="20" t="s">
        <v>448</v>
      </c>
      <c r="E335" s="20"/>
      <c r="F335" s="20" t="s">
        <v>16</v>
      </c>
      <c r="G335" s="20" t="s">
        <v>512</v>
      </c>
      <c r="H335" s="20" t="s">
        <v>513</v>
      </c>
      <c r="I335" s="20" t="s">
        <v>511</v>
      </c>
      <c r="J335" s="22" t="s">
        <v>508</v>
      </c>
      <c r="K335" s="23"/>
      <c r="L335" s="18"/>
      <c r="M335" s="15"/>
      <c r="N335" s="15"/>
      <c r="O335" s="15"/>
      <c r="P335" s="15"/>
      <c r="Q335" s="15"/>
      <c r="R335" s="15"/>
      <c r="S335" s="15"/>
      <c r="T335" s="15"/>
      <c r="U335" s="15"/>
      <c r="V335" s="15"/>
      <c r="W335" s="15"/>
      <c r="X335" s="15"/>
      <c r="Y335" s="15"/>
      <c r="Z335" s="15"/>
    </row>
    <row r="336" spans="1:26" s="19" customFormat="1" ht="47.25" x14ac:dyDescent="0.25">
      <c r="A336" s="15"/>
      <c r="B336" s="20">
        <f t="shared" si="6"/>
        <v>324</v>
      </c>
      <c r="C336" s="21">
        <v>1011441</v>
      </c>
      <c r="D336" s="20" t="s">
        <v>220</v>
      </c>
      <c r="E336" s="20" t="s">
        <v>16</v>
      </c>
      <c r="F336" s="20"/>
      <c r="G336" s="20" t="s">
        <v>514</v>
      </c>
      <c r="H336" s="20" t="s">
        <v>515</v>
      </c>
      <c r="I336" s="20" t="s">
        <v>516</v>
      </c>
      <c r="J336" s="22" t="s">
        <v>517</v>
      </c>
      <c r="K336" s="23"/>
      <c r="L336" s="24"/>
      <c r="M336" s="15"/>
      <c r="N336" s="15"/>
      <c r="O336" s="15"/>
      <c r="P336" s="15"/>
      <c r="Q336" s="15"/>
      <c r="R336" s="15"/>
      <c r="S336" s="15"/>
      <c r="T336" s="15"/>
      <c r="U336" s="15"/>
      <c r="V336" s="15"/>
      <c r="W336" s="15"/>
      <c r="X336" s="15"/>
      <c r="Y336" s="15"/>
      <c r="Z336" s="15"/>
    </row>
    <row r="337" spans="1:26" s="19" customFormat="1" ht="47.25" x14ac:dyDescent="0.25">
      <c r="A337" s="15"/>
      <c r="B337" s="20">
        <f t="shared" si="6"/>
        <v>325</v>
      </c>
      <c r="C337" s="21">
        <v>1011442</v>
      </c>
      <c r="D337" s="20" t="s">
        <v>220</v>
      </c>
      <c r="E337" s="20" t="s">
        <v>16</v>
      </c>
      <c r="F337" s="20"/>
      <c r="G337" s="20" t="s">
        <v>518</v>
      </c>
      <c r="H337" s="20" t="s">
        <v>515</v>
      </c>
      <c r="I337" s="20" t="s">
        <v>516</v>
      </c>
      <c r="J337" s="22" t="s">
        <v>517</v>
      </c>
      <c r="K337" s="23"/>
      <c r="L337" s="24"/>
      <c r="M337" s="15"/>
      <c r="N337" s="15"/>
      <c r="O337" s="15"/>
      <c r="P337" s="15"/>
      <c r="Q337" s="15"/>
      <c r="R337" s="15"/>
      <c r="S337" s="15"/>
      <c r="T337" s="15"/>
      <c r="U337" s="15"/>
      <c r="V337" s="15"/>
      <c r="W337" s="15"/>
      <c r="X337" s="15"/>
      <c r="Y337" s="15"/>
      <c r="Z337" s="15"/>
    </row>
    <row r="338" spans="1:26" s="19" customFormat="1" ht="47.25" x14ac:dyDescent="0.25">
      <c r="A338" s="15"/>
      <c r="B338" s="20">
        <f t="shared" si="6"/>
        <v>326</v>
      </c>
      <c r="C338" s="21">
        <v>1011443</v>
      </c>
      <c r="D338" s="20" t="s">
        <v>220</v>
      </c>
      <c r="E338" s="20" t="s">
        <v>16</v>
      </c>
      <c r="F338" s="20"/>
      <c r="G338" s="20" t="s">
        <v>519</v>
      </c>
      <c r="H338" s="20" t="s">
        <v>515</v>
      </c>
      <c r="I338" s="20" t="s">
        <v>516</v>
      </c>
      <c r="J338" s="22" t="s">
        <v>517</v>
      </c>
      <c r="K338" s="23"/>
      <c r="L338" s="24"/>
      <c r="M338" s="15"/>
      <c r="N338" s="15"/>
      <c r="O338" s="15"/>
      <c r="P338" s="15"/>
      <c r="Q338" s="15"/>
      <c r="R338" s="15"/>
      <c r="S338" s="15"/>
      <c r="T338" s="15"/>
      <c r="U338" s="15"/>
      <c r="V338" s="15"/>
      <c r="W338" s="15"/>
      <c r="X338" s="15"/>
      <c r="Y338" s="15"/>
      <c r="Z338" s="15"/>
    </row>
    <row r="339" spans="1:26" s="19" customFormat="1" ht="63" x14ac:dyDescent="0.25">
      <c r="A339" s="15"/>
      <c r="B339" s="20">
        <f t="shared" si="6"/>
        <v>327</v>
      </c>
      <c r="C339" s="21">
        <v>2000829</v>
      </c>
      <c r="D339" s="20" t="s">
        <v>448</v>
      </c>
      <c r="E339" s="20" t="s">
        <v>16</v>
      </c>
      <c r="F339" s="20"/>
      <c r="G339" s="20" t="s">
        <v>520</v>
      </c>
      <c r="H339" s="20" t="s">
        <v>521</v>
      </c>
      <c r="I339" s="20" t="s">
        <v>487</v>
      </c>
      <c r="J339" s="22" t="s">
        <v>522</v>
      </c>
      <c r="K339" s="23"/>
      <c r="L339" s="18"/>
      <c r="M339" s="15"/>
      <c r="N339" s="15"/>
      <c r="O339" s="15"/>
      <c r="P339" s="15"/>
      <c r="Q339" s="15"/>
      <c r="R339" s="15"/>
      <c r="S339" s="15"/>
      <c r="T339" s="15"/>
      <c r="U339" s="15"/>
      <c r="V339" s="15"/>
      <c r="W339" s="15"/>
      <c r="X339" s="15"/>
      <c r="Y339" s="15"/>
      <c r="Z339" s="15"/>
    </row>
    <row r="340" spans="1:26" s="19" customFormat="1" ht="31.5" x14ac:dyDescent="0.25">
      <c r="A340" s="15"/>
      <c r="B340" s="20">
        <f t="shared" si="6"/>
        <v>328</v>
      </c>
      <c r="C340" s="21">
        <v>2001023</v>
      </c>
      <c r="D340" s="20" t="s">
        <v>523</v>
      </c>
      <c r="E340" s="20"/>
      <c r="F340" s="20" t="s">
        <v>16</v>
      </c>
      <c r="G340" s="20" t="s">
        <v>524</v>
      </c>
      <c r="H340" s="20" t="s">
        <v>43</v>
      </c>
      <c r="I340" s="20" t="s">
        <v>50</v>
      </c>
      <c r="J340" s="22" t="s">
        <v>45</v>
      </c>
      <c r="K340" s="23"/>
      <c r="L340" s="18"/>
      <c r="M340" s="15"/>
      <c r="N340" s="15"/>
      <c r="O340" s="15"/>
      <c r="P340" s="15"/>
      <c r="Q340" s="15"/>
      <c r="R340" s="15"/>
      <c r="S340" s="15"/>
      <c r="T340" s="15"/>
      <c r="U340" s="15"/>
      <c r="V340" s="15"/>
      <c r="W340" s="15"/>
      <c r="X340" s="15"/>
      <c r="Y340" s="15"/>
      <c r="Z340" s="15"/>
    </row>
    <row r="341" spans="1:26" s="19" customFormat="1" ht="31.5" x14ac:dyDescent="0.25">
      <c r="A341" s="15"/>
      <c r="B341" s="20">
        <f t="shared" si="6"/>
        <v>329</v>
      </c>
      <c r="C341" s="21">
        <v>2000986</v>
      </c>
      <c r="D341" s="20" t="s">
        <v>523</v>
      </c>
      <c r="E341" s="20"/>
      <c r="F341" s="20" t="s">
        <v>16</v>
      </c>
      <c r="G341" s="20" t="s">
        <v>525</v>
      </c>
      <c r="H341" s="20" t="s">
        <v>43</v>
      </c>
      <c r="I341" s="20" t="s">
        <v>50</v>
      </c>
      <c r="J341" s="22" t="s">
        <v>45</v>
      </c>
      <c r="K341" s="23"/>
      <c r="L341" s="18"/>
      <c r="M341" s="15"/>
      <c r="N341" s="15"/>
      <c r="O341" s="15"/>
      <c r="P341" s="15"/>
      <c r="Q341" s="15"/>
      <c r="R341" s="15"/>
      <c r="S341" s="15"/>
      <c r="T341" s="15"/>
      <c r="U341" s="15"/>
      <c r="V341" s="15"/>
      <c r="W341" s="15"/>
      <c r="X341" s="15"/>
      <c r="Y341" s="15"/>
      <c r="Z341" s="15"/>
    </row>
    <row r="342" spans="1:26" s="19" customFormat="1" ht="47.25" x14ac:dyDescent="0.25">
      <c r="A342" s="15"/>
      <c r="B342" s="20">
        <f t="shared" si="6"/>
        <v>330</v>
      </c>
      <c r="C342" s="21">
        <v>2002192</v>
      </c>
      <c r="D342" s="20" t="s">
        <v>448</v>
      </c>
      <c r="E342" s="20" t="s">
        <v>16</v>
      </c>
      <c r="F342" s="20"/>
      <c r="G342" s="20" t="s">
        <v>526</v>
      </c>
      <c r="H342" s="20" t="s">
        <v>527</v>
      </c>
      <c r="I342" s="20" t="s">
        <v>528</v>
      </c>
      <c r="J342" s="22" t="s">
        <v>529</v>
      </c>
      <c r="K342" s="23"/>
      <c r="L342" s="18"/>
      <c r="M342" s="15"/>
      <c r="N342" s="15"/>
      <c r="O342" s="15"/>
      <c r="P342" s="15"/>
      <c r="Q342" s="15"/>
      <c r="R342" s="15"/>
      <c r="S342" s="15"/>
      <c r="T342" s="15"/>
      <c r="U342" s="15"/>
      <c r="V342" s="15"/>
      <c r="W342" s="15"/>
      <c r="X342" s="15"/>
      <c r="Y342" s="15"/>
      <c r="Z342" s="15"/>
    </row>
    <row r="343" spans="1:26" s="19" customFormat="1" ht="47.25" x14ac:dyDescent="0.25">
      <c r="A343" s="15"/>
      <c r="B343" s="20">
        <f t="shared" si="6"/>
        <v>331</v>
      </c>
      <c r="C343" s="21">
        <v>2002165</v>
      </c>
      <c r="D343" s="20" t="s">
        <v>448</v>
      </c>
      <c r="E343" s="20"/>
      <c r="F343" s="20" t="s">
        <v>16</v>
      </c>
      <c r="G343" s="20" t="s">
        <v>530</v>
      </c>
      <c r="H343" s="20" t="s">
        <v>527</v>
      </c>
      <c r="I343" s="20" t="s">
        <v>528</v>
      </c>
      <c r="J343" s="22" t="s">
        <v>529</v>
      </c>
      <c r="K343" s="23"/>
      <c r="L343" s="18"/>
      <c r="M343" s="15"/>
      <c r="N343" s="15"/>
      <c r="O343" s="15"/>
      <c r="P343" s="15"/>
      <c r="Q343" s="15"/>
      <c r="R343" s="15"/>
      <c r="S343" s="15"/>
      <c r="T343" s="15"/>
      <c r="U343" s="15"/>
      <c r="V343" s="15"/>
      <c r="W343" s="15"/>
      <c r="X343" s="15"/>
      <c r="Y343" s="15"/>
      <c r="Z343" s="15"/>
    </row>
    <row r="344" spans="1:26" s="19" customFormat="1" ht="31.5" x14ac:dyDescent="0.25">
      <c r="A344" s="15"/>
      <c r="B344" s="20">
        <f t="shared" si="6"/>
        <v>332</v>
      </c>
      <c r="C344" s="21">
        <v>1013803</v>
      </c>
      <c r="D344" s="20" t="s">
        <v>531</v>
      </c>
      <c r="E344" s="20" t="s">
        <v>16</v>
      </c>
      <c r="F344" s="20"/>
      <c r="G344" s="20" t="s">
        <v>532</v>
      </c>
      <c r="H344" s="20" t="s">
        <v>358</v>
      </c>
      <c r="I344" s="20" t="s">
        <v>533</v>
      </c>
      <c r="J344" s="22" t="s">
        <v>534</v>
      </c>
      <c r="K344" s="23"/>
      <c r="L344" s="18"/>
      <c r="M344" s="15"/>
      <c r="N344" s="15"/>
      <c r="O344" s="15"/>
      <c r="P344" s="15"/>
      <c r="Q344" s="15"/>
      <c r="R344" s="15"/>
      <c r="S344" s="15"/>
      <c r="T344" s="15"/>
      <c r="U344" s="15"/>
      <c r="V344" s="15"/>
      <c r="W344" s="15"/>
      <c r="X344" s="15"/>
      <c r="Y344" s="15"/>
      <c r="Z344" s="15"/>
    </row>
    <row r="345" spans="1:26" s="19" customFormat="1" ht="31.5" x14ac:dyDescent="0.25">
      <c r="A345" s="15"/>
      <c r="B345" s="20">
        <f t="shared" si="6"/>
        <v>333</v>
      </c>
      <c r="C345" s="21">
        <v>1008922</v>
      </c>
      <c r="D345" s="20" t="s">
        <v>448</v>
      </c>
      <c r="E345" s="20" t="s">
        <v>16</v>
      </c>
      <c r="F345" s="20"/>
      <c r="G345" s="20" t="s">
        <v>535</v>
      </c>
      <c r="H345" s="20" t="s">
        <v>358</v>
      </c>
      <c r="I345" s="20" t="s">
        <v>533</v>
      </c>
      <c r="J345" s="22" t="s">
        <v>534</v>
      </c>
      <c r="K345" s="23"/>
      <c r="L345" s="18"/>
      <c r="M345" s="15"/>
      <c r="N345" s="15"/>
      <c r="O345" s="15"/>
      <c r="P345" s="15"/>
      <c r="Q345" s="15"/>
      <c r="R345" s="15"/>
      <c r="S345" s="15"/>
      <c r="T345" s="15"/>
      <c r="U345" s="15"/>
      <c r="V345" s="15"/>
      <c r="W345" s="15"/>
      <c r="X345" s="15"/>
      <c r="Y345" s="15"/>
      <c r="Z345" s="15"/>
    </row>
    <row r="346" spans="1:26" s="19" customFormat="1" ht="31.5" x14ac:dyDescent="0.25">
      <c r="A346" s="15"/>
      <c r="B346" s="20">
        <f t="shared" si="6"/>
        <v>334</v>
      </c>
      <c r="C346" s="21">
        <v>1000828</v>
      </c>
      <c r="D346" s="20" t="s">
        <v>448</v>
      </c>
      <c r="E346" s="20" t="s">
        <v>16</v>
      </c>
      <c r="F346" s="20"/>
      <c r="G346" s="20" t="s">
        <v>536</v>
      </c>
      <c r="H346" s="20" t="s">
        <v>537</v>
      </c>
      <c r="I346" s="20" t="s">
        <v>538</v>
      </c>
      <c r="J346" s="22" t="s">
        <v>539</v>
      </c>
      <c r="K346" s="23"/>
      <c r="L346" s="18"/>
      <c r="M346" s="15"/>
      <c r="N346" s="15"/>
      <c r="O346" s="15"/>
      <c r="P346" s="15"/>
      <c r="Q346" s="15"/>
      <c r="R346" s="15"/>
      <c r="S346" s="15"/>
      <c r="T346" s="15"/>
      <c r="U346" s="15"/>
      <c r="V346" s="15"/>
      <c r="W346" s="15"/>
      <c r="X346" s="15"/>
      <c r="Y346" s="15"/>
      <c r="Z346" s="15"/>
    </row>
    <row r="347" spans="1:26" s="19" customFormat="1" ht="31.5" x14ac:dyDescent="0.25">
      <c r="A347" s="15"/>
      <c r="B347" s="20">
        <f t="shared" si="6"/>
        <v>335</v>
      </c>
      <c r="C347" s="21">
        <v>1000688</v>
      </c>
      <c r="D347" s="20" t="s">
        <v>448</v>
      </c>
      <c r="E347" s="20" t="s">
        <v>16</v>
      </c>
      <c r="F347" s="20"/>
      <c r="G347" s="20" t="s">
        <v>540</v>
      </c>
      <c r="H347" s="20" t="s">
        <v>537</v>
      </c>
      <c r="I347" s="20" t="s">
        <v>538</v>
      </c>
      <c r="J347" s="22" t="s">
        <v>539</v>
      </c>
      <c r="K347" s="23"/>
      <c r="L347" s="18"/>
      <c r="M347" s="15"/>
      <c r="N347" s="15"/>
      <c r="O347" s="15"/>
      <c r="P347" s="15"/>
      <c r="Q347" s="15"/>
      <c r="R347" s="15"/>
      <c r="S347" s="15"/>
      <c r="T347" s="15"/>
      <c r="U347" s="15"/>
      <c r="V347" s="15"/>
      <c r="W347" s="15"/>
      <c r="X347" s="15"/>
      <c r="Y347" s="15"/>
      <c r="Z347" s="15"/>
    </row>
    <row r="348" spans="1:26" s="19" customFormat="1" ht="47.25" x14ac:dyDescent="0.25">
      <c r="A348" s="15"/>
      <c r="B348" s="20">
        <f t="shared" si="6"/>
        <v>336</v>
      </c>
      <c r="C348" s="21">
        <v>1008624</v>
      </c>
      <c r="D348" s="20" t="s">
        <v>448</v>
      </c>
      <c r="E348" s="20" t="s">
        <v>16</v>
      </c>
      <c r="F348" s="20"/>
      <c r="G348" s="20" t="s">
        <v>541</v>
      </c>
      <c r="H348" s="20" t="s">
        <v>537</v>
      </c>
      <c r="I348" s="20" t="s">
        <v>538</v>
      </c>
      <c r="J348" s="22" t="s">
        <v>539</v>
      </c>
      <c r="K348" s="23"/>
      <c r="L348" s="18"/>
      <c r="M348" s="15"/>
      <c r="N348" s="15"/>
      <c r="O348" s="15"/>
      <c r="P348" s="15"/>
      <c r="Q348" s="15"/>
      <c r="R348" s="15"/>
      <c r="S348" s="15"/>
      <c r="T348" s="15"/>
      <c r="U348" s="15"/>
      <c r="V348" s="15"/>
      <c r="W348" s="15"/>
      <c r="X348" s="15"/>
      <c r="Y348" s="15"/>
      <c r="Z348" s="15"/>
    </row>
    <row r="349" spans="1:26" s="19" customFormat="1" ht="31.5" x14ac:dyDescent="0.25">
      <c r="A349" s="15"/>
      <c r="B349" s="20">
        <f t="shared" si="6"/>
        <v>337</v>
      </c>
      <c r="C349" s="21">
        <v>1008628</v>
      </c>
      <c r="D349" s="20" t="s">
        <v>448</v>
      </c>
      <c r="E349" s="20" t="s">
        <v>16</v>
      </c>
      <c r="F349" s="20"/>
      <c r="G349" s="20" t="s">
        <v>542</v>
      </c>
      <c r="H349" s="20" t="s">
        <v>537</v>
      </c>
      <c r="I349" s="20" t="s">
        <v>538</v>
      </c>
      <c r="J349" s="22" t="s">
        <v>539</v>
      </c>
      <c r="K349" s="23"/>
      <c r="L349" s="18"/>
      <c r="M349" s="15"/>
      <c r="N349" s="15"/>
      <c r="O349" s="15"/>
      <c r="P349" s="15"/>
      <c r="Q349" s="15"/>
      <c r="R349" s="15"/>
      <c r="S349" s="15"/>
      <c r="T349" s="15"/>
      <c r="U349" s="15"/>
      <c r="V349" s="15"/>
      <c r="W349" s="15"/>
      <c r="X349" s="15"/>
      <c r="Y349" s="15"/>
      <c r="Z349" s="15"/>
    </row>
    <row r="350" spans="1:26" s="19" customFormat="1" ht="47.25" x14ac:dyDescent="0.25">
      <c r="A350" s="15"/>
      <c r="B350" s="20">
        <f t="shared" si="6"/>
        <v>338</v>
      </c>
      <c r="C350" s="21">
        <v>2001130</v>
      </c>
      <c r="D350" s="20" t="s">
        <v>448</v>
      </c>
      <c r="E350" s="20" t="s">
        <v>16</v>
      </c>
      <c r="F350" s="20"/>
      <c r="G350" s="20" t="s">
        <v>543</v>
      </c>
      <c r="H350" s="20" t="s">
        <v>544</v>
      </c>
      <c r="I350" s="20" t="s">
        <v>545</v>
      </c>
      <c r="J350" s="22" t="s">
        <v>546</v>
      </c>
      <c r="K350" s="23"/>
      <c r="L350" s="18"/>
      <c r="M350" s="15"/>
      <c r="N350" s="15"/>
      <c r="O350" s="15"/>
      <c r="P350" s="15"/>
      <c r="Q350" s="15"/>
      <c r="R350" s="15"/>
      <c r="S350" s="15"/>
      <c r="T350" s="15"/>
      <c r="U350" s="15"/>
      <c r="V350" s="15"/>
      <c r="W350" s="15"/>
      <c r="X350" s="15"/>
      <c r="Y350" s="15"/>
      <c r="Z350" s="15"/>
    </row>
    <row r="351" spans="1:26" s="19" customFormat="1" ht="31.5" x14ac:dyDescent="0.25">
      <c r="A351" s="15"/>
      <c r="B351" s="20">
        <f t="shared" si="6"/>
        <v>339</v>
      </c>
      <c r="C351" s="21">
        <v>1002626</v>
      </c>
      <c r="D351" s="20" t="s">
        <v>448</v>
      </c>
      <c r="E351" s="20" t="s">
        <v>16</v>
      </c>
      <c r="F351" s="20"/>
      <c r="G351" s="20" t="s">
        <v>547</v>
      </c>
      <c r="H351" s="20" t="s">
        <v>537</v>
      </c>
      <c r="I351" s="20" t="s">
        <v>538</v>
      </c>
      <c r="J351" s="22" t="s">
        <v>539</v>
      </c>
      <c r="K351" s="23"/>
      <c r="L351" s="18"/>
      <c r="M351" s="15"/>
      <c r="N351" s="15"/>
      <c r="O351" s="15"/>
      <c r="P351" s="15"/>
      <c r="Q351" s="15"/>
      <c r="R351" s="15"/>
      <c r="S351" s="15"/>
      <c r="T351" s="15"/>
      <c r="U351" s="15"/>
      <c r="V351" s="15"/>
      <c r="W351" s="15"/>
      <c r="X351" s="15"/>
      <c r="Y351" s="15"/>
      <c r="Z351" s="15"/>
    </row>
    <row r="352" spans="1:26" s="19" customFormat="1" ht="31.5" x14ac:dyDescent="0.25">
      <c r="A352" s="15"/>
      <c r="B352" s="20">
        <f t="shared" si="6"/>
        <v>340</v>
      </c>
      <c r="C352" s="21">
        <v>1003915</v>
      </c>
      <c r="D352" s="20" t="s">
        <v>448</v>
      </c>
      <c r="E352" s="20" t="s">
        <v>16</v>
      </c>
      <c r="F352" s="20"/>
      <c r="G352" s="20" t="s">
        <v>548</v>
      </c>
      <c r="H352" s="20" t="s">
        <v>537</v>
      </c>
      <c r="I352" s="20" t="s">
        <v>538</v>
      </c>
      <c r="J352" s="22" t="s">
        <v>539</v>
      </c>
      <c r="K352" s="23"/>
      <c r="L352" s="18"/>
      <c r="M352" s="15"/>
      <c r="N352" s="15"/>
      <c r="O352" s="15"/>
      <c r="P352" s="15"/>
      <c r="Q352" s="15"/>
      <c r="R352" s="15"/>
      <c r="S352" s="15"/>
      <c r="T352" s="15"/>
      <c r="U352" s="15"/>
      <c r="V352" s="15"/>
      <c r="W352" s="15"/>
      <c r="X352" s="15"/>
      <c r="Y352" s="15"/>
      <c r="Z352" s="15"/>
    </row>
    <row r="353" spans="1:26" s="19" customFormat="1" ht="31.5" x14ac:dyDescent="0.25">
      <c r="A353" s="15"/>
      <c r="B353" s="20">
        <f t="shared" si="6"/>
        <v>341</v>
      </c>
      <c r="C353" s="21">
        <v>2000822</v>
      </c>
      <c r="D353" s="20" t="s">
        <v>448</v>
      </c>
      <c r="E353" s="20" t="s">
        <v>16</v>
      </c>
      <c r="F353" s="20"/>
      <c r="G353" s="20" t="s">
        <v>549</v>
      </c>
      <c r="H353" s="20" t="s">
        <v>358</v>
      </c>
      <c r="I353" s="20" t="s">
        <v>533</v>
      </c>
      <c r="J353" s="22" t="s">
        <v>534</v>
      </c>
      <c r="K353" s="23"/>
      <c r="L353" s="18"/>
      <c r="M353" s="15"/>
      <c r="N353" s="15"/>
      <c r="O353" s="15"/>
      <c r="P353" s="15"/>
      <c r="Q353" s="15"/>
      <c r="R353" s="15"/>
      <c r="S353" s="15"/>
      <c r="T353" s="15"/>
      <c r="U353" s="15"/>
      <c r="V353" s="15"/>
      <c r="W353" s="15"/>
      <c r="X353" s="15"/>
      <c r="Y353" s="15"/>
      <c r="Z353" s="15"/>
    </row>
    <row r="354" spans="1:26" s="19" customFormat="1" ht="31.5" x14ac:dyDescent="0.25">
      <c r="A354" s="15"/>
      <c r="B354" s="20">
        <f t="shared" si="6"/>
        <v>342</v>
      </c>
      <c r="C354" s="21">
        <v>1000426</v>
      </c>
      <c r="D354" s="20" t="s">
        <v>448</v>
      </c>
      <c r="E354" s="20" t="s">
        <v>16</v>
      </c>
      <c r="F354" s="20"/>
      <c r="G354" s="20" t="s">
        <v>550</v>
      </c>
      <c r="H354" s="20" t="s">
        <v>358</v>
      </c>
      <c r="I354" s="20" t="s">
        <v>533</v>
      </c>
      <c r="J354" s="22" t="s">
        <v>534</v>
      </c>
      <c r="K354" s="23"/>
      <c r="L354" s="18"/>
      <c r="M354" s="15"/>
      <c r="N354" s="15"/>
      <c r="O354" s="15"/>
      <c r="P354" s="15"/>
      <c r="Q354" s="15"/>
      <c r="R354" s="15"/>
      <c r="S354" s="15"/>
      <c r="T354" s="15"/>
      <c r="U354" s="15"/>
      <c r="V354" s="15"/>
      <c r="W354" s="15"/>
      <c r="X354" s="15"/>
      <c r="Y354" s="15"/>
      <c r="Z354" s="15"/>
    </row>
    <row r="355" spans="1:26" s="19" customFormat="1" ht="47.25" x14ac:dyDescent="0.25">
      <c r="A355" s="15"/>
      <c r="B355" s="20">
        <f t="shared" si="6"/>
        <v>343</v>
      </c>
      <c r="C355" s="21">
        <v>1005136</v>
      </c>
      <c r="D355" s="20" t="s">
        <v>448</v>
      </c>
      <c r="E355" s="20" t="s">
        <v>16</v>
      </c>
      <c r="F355" s="20"/>
      <c r="G355" s="20" t="s">
        <v>551</v>
      </c>
      <c r="H355" s="20" t="s">
        <v>179</v>
      </c>
      <c r="I355" s="20" t="s">
        <v>487</v>
      </c>
      <c r="J355" s="22" t="s">
        <v>45</v>
      </c>
      <c r="K355" s="23"/>
      <c r="L355" s="18"/>
      <c r="M355" s="15"/>
      <c r="N355" s="15"/>
      <c r="O355" s="15"/>
      <c r="P355" s="15"/>
      <c r="Q355" s="15"/>
      <c r="R355" s="15"/>
      <c r="S355" s="15"/>
      <c r="T355" s="15"/>
      <c r="U355" s="15"/>
      <c r="V355" s="15"/>
      <c r="W355" s="15"/>
      <c r="X355" s="15"/>
      <c r="Y355" s="15"/>
      <c r="Z355" s="15"/>
    </row>
    <row r="356" spans="1:26" s="19" customFormat="1" ht="47.25" x14ac:dyDescent="0.25">
      <c r="A356" s="15"/>
      <c r="B356" s="20">
        <f t="shared" si="6"/>
        <v>344</v>
      </c>
      <c r="C356" s="21">
        <v>2001895</v>
      </c>
      <c r="D356" s="20" t="s">
        <v>448</v>
      </c>
      <c r="E356" s="20" t="s">
        <v>16</v>
      </c>
      <c r="F356" s="20"/>
      <c r="G356" s="20" t="s">
        <v>552</v>
      </c>
      <c r="H356" s="20" t="s">
        <v>179</v>
      </c>
      <c r="I356" s="20" t="s">
        <v>487</v>
      </c>
      <c r="J356" s="22" t="s">
        <v>529</v>
      </c>
      <c r="K356" s="23"/>
      <c r="L356" s="18"/>
      <c r="M356" s="15"/>
      <c r="N356" s="15"/>
      <c r="O356" s="15"/>
      <c r="P356" s="15"/>
      <c r="Q356" s="15"/>
      <c r="R356" s="15"/>
      <c r="S356" s="15"/>
      <c r="T356" s="15"/>
      <c r="U356" s="15"/>
      <c r="V356" s="15"/>
      <c r="W356" s="15"/>
      <c r="X356" s="15"/>
      <c r="Y356" s="15"/>
      <c r="Z356" s="15"/>
    </row>
    <row r="357" spans="1:26" s="19" customFormat="1" ht="47.25" x14ac:dyDescent="0.25">
      <c r="A357" s="15"/>
      <c r="B357" s="20">
        <f t="shared" si="6"/>
        <v>345</v>
      </c>
      <c r="C357" s="21">
        <v>1003160</v>
      </c>
      <c r="D357" s="20" t="s">
        <v>448</v>
      </c>
      <c r="E357" s="20" t="s">
        <v>16</v>
      </c>
      <c r="F357" s="20"/>
      <c r="G357" s="20" t="s">
        <v>553</v>
      </c>
      <c r="H357" s="20" t="s">
        <v>554</v>
      </c>
      <c r="I357" s="20" t="s">
        <v>487</v>
      </c>
      <c r="J357" s="22" t="s">
        <v>529</v>
      </c>
      <c r="K357" s="23"/>
      <c r="L357" s="18"/>
      <c r="M357" s="15"/>
      <c r="N357" s="15"/>
      <c r="O357" s="15"/>
      <c r="P357" s="15"/>
      <c r="Q357" s="15"/>
      <c r="R357" s="15"/>
      <c r="S357" s="15"/>
      <c r="T357" s="15"/>
      <c r="U357" s="15"/>
      <c r="V357" s="15"/>
      <c r="W357" s="15"/>
      <c r="X357" s="15"/>
      <c r="Y357" s="15"/>
      <c r="Z357" s="15"/>
    </row>
    <row r="358" spans="1:26" s="19" customFormat="1" ht="31.5" x14ac:dyDescent="0.25">
      <c r="A358" s="15"/>
      <c r="B358" s="20">
        <f t="shared" si="6"/>
        <v>346</v>
      </c>
      <c r="C358" s="21">
        <v>1003976</v>
      </c>
      <c r="D358" s="20" t="s">
        <v>448</v>
      </c>
      <c r="E358" s="20" t="s">
        <v>16</v>
      </c>
      <c r="F358" s="20"/>
      <c r="G358" s="20" t="s">
        <v>555</v>
      </c>
      <c r="H358" s="20" t="s">
        <v>164</v>
      </c>
      <c r="I358" s="20" t="s">
        <v>274</v>
      </c>
      <c r="J358" s="22" t="s">
        <v>166</v>
      </c>
      <c r="K358" s="23"/>
      <c r="L358" s="18"/>
      <c r="M358" s="15"/>
      <c r="N358" s="15"/>
      <c r="O358" s="15"/>
      <c r="P358" s="15"/>
      <c r="Q358" s="15"/>
      <c r="R358" s="15"/>
      <c r="S358" s="15"/>
      <c r="T358" s="15"/>
      <c r="U358" s="15"/>
      <c r="V358" s="15"/>
      <c r="W358" s="15"/>
      <c r="X358" s="15"/>
      <c r="Y358" s="15"/>
      <c r="Z358" s="15"/>
    </row>
    <row r="359" spans="1:26" s="19" customFormat="1" ht="47.25" x14ac:dyDescent="0.25">
      <c r="A359" s="15"/>
      <c r="B359" s="20">
        <f t="shared" si="6"/>
        <v>347</v>
      </c>
      <c r="C359" s="21">
        <v>1004878</v>
      </c>
      <c r="D359" s="20" t="s">
        <v>448</v>
      </c>
      <c r="E359" s="20" t="s">
        <v>16</v>
      </c>
      <c r="F359" s="20"/>
      <c r="G359" s="20" t="s">
        <v>556</v>
      </c>
      <c r="H359" s="20" t="s">
        <v>164</v>
      </c>
      <c r="I359" s="20" t="s">
        <v>274</v>
      </c>
      <c r="J359" s="22" t="s">
        <v>166</v>
      </c>
      <c r="K359" s="23"/>
      <c r="L359" s="18"/>
      <c r="M359" s="15"/>
      <c r="N359" s="15"/>
      <c r="O359" s="15"/>
      <c r="P359" s="15"/>
      <c r="Q359" s="15"/>
      <c r="R359" s="15"/>
      <c r="S359" s="15"/>
      <c r="T359" s="15"/>
      <c r="U359" s="15"/>
      <c r="V359" s="15"/>
      <c r="W359" s="15"/>
      <c r="X359" s="15"/>
      <c r="Y359" s="15"/>
      <c r="Z359" s="15"/>
    </row>
    <row r="360" spans="1:26" s="19" customFormat="1" ht="47.25" x14ac:dyDescent="0.25">
      <c r="A360" s="15"/>
      <c r="B360" s="20">
        <f t="shared" si="6"/>
        <v>348</v>
      </c>
      <c r="C360" s="21">
        <v>2000884</v>
      </c>
      <c r="D360" s="20" t="s">
        <v>448</v>
      </c>
      <c r="E360" s="20"/>
      <c r="F360" s="20" t="s">
        <v>16</v>
      </c>
      <c r="G360" s="20" t="s">
        <v>557</v>
      </c>
      <c r="H360" s="20" t="s">
        <v>43</v>
      </c>
      <c r="I360" s="20" t="s">
        <v>50</v>
      </c>
      <c r="J360" s="22" t="s">
        <v>45</v>
      </c>
      <c r="K360" s="23"/>
      <c r="L360" s="18"/>
      <c r="M360" s="15"/>
      <c r="N360" s="15"/>
      <c r="O360" s="15"/>
      <c r="P360" s="15"/>
      <c r="Q360" s="15"/>
      <c r="R360" s="15"/>
      <c r="S360" s="15"/>
      <c r="T360" s="15"/>
      <c r="U360" s="15"/>
      <c r="V360" s="15"/>
      <c r="W360" s="15"/>
      <c r="X360" s="15"/>
      <c r="Y360" s="15"/>
      <c r="Z360" s="15"/>
    </row>
    <row r="361" spans="1:26" s="19" customFormat="1" ht="47.25" x14ac:dyDescent="0.25">
      <c r="A361" s="15"/>
      <c r="B361" s="20">
        <f t="shared" si="6"/>
        <v>349</v>
      </c>
      <c r="C361" s="21">
        <v>2000992</v>
      </c>
      <c r="D361" s="20" t="s">
        <v>448</v>
      </c>
      <c r="E361" s="20"/>
      <c r="F361" s="20" t="s">
        <v>16</v>
      </c>
      <c r="G361" s="20" t="s">
        <v>558</v>
      </c>
      <c r="H361" s="20" t="s">
        <v>43</v>
      </c>
      <c r="I361" s="20" t="s">
        <v>50</v>
      </c>
      <c r="J361" s="22" t="s">
        <v>45</v>
      </c>
      <c r="K361" s="23"/>
      <c r="L361" s="18"/>
      <c r="M361" s="15"/>
      <c r="N361" s="15"/>
      <c r="O361" s="15"/>
      <c r="P361" s="15"/>
      <c r="Q361" s="15"/>
      <c r="R361" s="15"/>
      <c r="S361" s="15"/>
      <c r="T361" s="15"/>
      <c r="U361" s="15"/>
      <c r="V361" s="15"/>
      <c r="W361" s="15"/>
      <c r="X361" s="15"/>
      <c r="Y361" s="15"/>
      <c r="Z361" s="15"/>
    </row>
    <row r="362" spans="1:26" s="19" customFormat="1" ht="47.25" x14ac:dyDescent="0.25">
      <c r="A362" s="15"/>
      <c r="B362" s="20">
        <f t="shared" si="6"/>
        <v>350</v>
      </c>
      <c r="C362" s="21">
        <v>2001008</v>
      </c>
      <c r="D362" s="20" t="s">
        <v>448</v>
      </c>
      <c r="E362" s="20"/>
      <c r="F362" s="20" t="s">
        <v>16</v>
      </c>
      <c r="G362" s="20" t="s">
        <v>559</v>
      </c>
      <c r="H362" s="20" t="s">
        <v>43</v>
      </c>
      <c r="I362" s="20" t="s">
        <v>50</v>
      </c>
      <c r="J362" s="22" t="s">
        <v>45</v>
      </c>
      <c r="K362" s="23"/>
      <c r="L362" s="18"/>
      <c r="M362" s="15"/>
      <c r="N362" s="15"/>
      <c r="O362" s="15"/>
      <c r="P362" s="15"/>
      <c r="Q362" s="15"/>
      <c r="R362" s="15"/>
      <c r="S362" s="15"/>
      <c r="T362" s="15"/>
      <c r="U362" s="15"/>
      <c r="V362" s="15"/>
      <c r="W362" s="15"/>
      <c r="X362" s="15"/>
      <c r="Y362" s="15"/>
      <c r="Z362" s="15"/>
    </row>
    <row r="363" spans="1:26" s="19" customFormat="1" ht="31.5" x14ac:dyDescent="0.25">
      <c r="A363" s="15"/>
      <c r="B363" s="20">
        <f t="shared" si="6"/>
        <v>351</v>
      </c>
      <c r="C363" s="21">
        <v>2000927</v>
      </c>
      <c r="D363" s="20" t="s">
        <v>448</v>
      </c>
      <c r="E363" s="20"/>
      <c r="F363" s="20" t="s">
        <v>16</v>
      </c>
      <c r="G363" s="20" t="s">
        <v>560</v>
      </c>
      <c r="H363" s="20" t="s">
        <v>43</v>
      </c>
      <c r="I363" s="20" t="s">
        <v>50</v>
      </c>
      <c r="J363" s="22" t="s">
        <v>45</v>
      </c>
      <c r="K363" s="23"/>
      <c r="L363" s="18"/>
      <c r="M363" s="15"/>
      <c r="N363" s="15"/>
      <c r="O363" s="15"/>
      <c r="P363" s="15"/>
      <c r="Q363" s="15"/>
      <c r="R363" s="15"/>
      <c r="S363" s="15"/>
      <c r="T363" s="15"/>
      <c r="U363" s="15"/>
      <c r="V363" s="15"/>
      <c r="W363" s="15"/>
      <c r="X363" s="15"/>
      <c r="Y363" s="15"/>
      <c r="Z363" s="15"/>
    </row>
    <row r="364" spans="1:26" s="19" customFormat="1" ht="31.5" x14ac:dyDescent="0.25">
      <c r="A364" s="15"/>
      <c r="B364" s="20">
        <f t="shared" si="6"/>
        <v>352</v>
      </c>
      <c r="C364" s="21">
        <v>2000942</v>
      </c>
      <c r="D364" s="20" t="s">
        <v>448</v>
      </c>
      <c r="E364" s="20"/>
      <c r="F364" s="20" t="s">
        <v>16</v>
      </c>
      <c r="G364" s="20" t="s">
        <v>561</v>
      </c>
      <c r="H364" s="20" t="s">
        <v>43</v>
      </c>
      <c r="I364" s="20" t="s">
        <v>50</v>
      </c>
      <c r="J364" s="22" t="s">
        <v>45</v>
      </c>
      <c r="K364" s="23"/>
      <c r="L364" s="18"/>
      <c r="M364" s="15"/>
      <c r="N364" s="15"/>
      <c r="O364" s="15"/>
      <c r="P364" s="15"/>
      <c r="Q364" s="15"/>
      <c r="R364" s="15"/>
      <c r="S364" s="15"/>
      <c r="T364" s="15"/>
      <c r="U364" s="15"/>
      <c r="V364" s="15"/>
      <c r="W364" s="15"/>
      <c r="X364" s="15"/>
      <c r="Y364" s="15"/>
      <c r="Z364" s="15"/>
    </row>
    <row r="365" spans="1:26" s="19" customFormat="1" ht="47.25" x14ac:dyDescent="0.25">
      <c r="A365" s="15"/>
      <c r="B365" s="20">
        <f t="shared" si="6"/>
        <v>353</v>
      </c>
      <c r="C365" s="21">
        <v>2002039</v>
      </c>
      <c r="D365" s="20" t="s">
        <v>448</v>
      </c>
      <c r="E365" s="20" t="s">
        <v>16</v>
      </c>
      <c r="F365" s="20"/>
      <c r="G365" s="20" t="s">
        <v>562</v>
      </c>
      <c r="H365" s="20" t="s">
        <v>563</v>
      </c>
      <c r="I365" s="20" t="s">
        <v>487</v>
      </c>
      <c r="J365" s="22" t="s">
        <v>529</v>
      </c>
      <c r="K365" s="23"/>
      <c r="L365" s="18"/>
      <c r="M365" s="15"/>
      <c r="N365" s="15"/>
      <c r="O365" s="15"/>
      <c r="P365" s="15"/>
      <c r="Q365" s="15"/>
      <c r="R365" s="15"/>
      <c r="S365" s="15"/>
      <c r="T365" s="15"/>
      <c r="U365" s="15"/>
      <c r="V365" s="15"/>
      <c r="W365" s="15"/>
      <c r="X365" s="15"/>
      <c r="Y365" s="15"/>
      <c r="Z365" s="15"/>
    </row>
    <row r="366" spans="1:26" s="19" customFormat="1" ht="47.25" x14ac:dyDescent="0.25">
      <c r="A366" s="15"/>
      <c r="B366" s="20">
        <f t="shared" si="6"/>
        <v>354</v>
      </c>
      <c r="C366" s="21">
        <v>2002038</v>
      </c>
      <c r="D366" s="20" t="s">
        <v>448</v>
      </c>
      <c r="E366" s="20" t="s">
        <v>16</v>
      </c>
      <c r="F366" s="20"/>
      <c r="G366" s="20" t="s">
        <v>564</v>
      </c>
      <c r="H366" s="20" t="s">
        <v>179</v>
      </c>
      <c r="I366" s="20" t="s">
        <v>487</v>
      </c>
      <c r="J366" s="22" t="s">
        <v>529</v>
      </c>
      <c r="K366" s="23"/>
      <c r="L366" s="18"/>
      <c r="M366" s="15"/>
      <c r="N366" s="15"/>
      <c r="O366" s="15"/>
      <c r="P366" s="15"/>
      <c r="Q366" s="15"/>
      <c r="R366" s="15"/>
      <c r="S366" s="15"/>
      <c r="T366" s="15"/>
      <c r="U366" s="15"/>
      <c r="V366" s="15"/>
      <c r="W366" s="15"/>
      <c r="X366" s="15"/>
      <c r="Y366" s="15"/>
      <c r="Z366" s="15"/>
    </row>
    <row r="367" spans="1:26" s="19" customFormat="1" ht="47.25" x14ac:dyDescent="0.25">
      <c r="A367" s="15"/>
      <c r="B367" s="20">
        <f t="shared" si="6"/>
        <v>355</v>
      </c>
      <c r="C367" s="21">
        <v>2001255</v>
      </c>
      <c r="D367" s="20" t="s">
        <v>448</v>
      </c>
      <c r="E367" s="20"/>
      <c r="F367" s="20" t="s">
        <v>16</v>
      </c>
      <c r="G367" s="20" t="s">
        <v>565</v>
      </c>
      <c r="H367" s="20" t="s">
        <v>566</v>
      </c>
      <c r="I367" s="20" t="s">
        <v>487</v>
      </c>
      <c r="J367" s="22" t="s">
        <v>529</v>
      </c>
      <c r="K367" s="23"/>
      <c r="L367" s="18"/>
      <c r="M367" s="15"/>
      <c r="N367" s="15"/>
      <c r="O367" s="15"/>
      <c r="P367" s="15"/>
      <c r="Q367" s="15"/>
      <c r="R367" s="15"/>
      <c r="S367" s="15"/>
      <c r="T367" s="15"/>
      <c r="U367" s="15"/>
      <c r="V367" s="15"/>
      <c r="W367" s="15"/>
      <c r="X367" s="15"/>
      <c r="Y367" s="15"/>
      <c r="Z367" s="15"/>
    </row>
    <row r="368" spans="1:26" s="19" customFormat="1" ht="47.25" x14ac:dyDescent="0.25">
      <c r="A368" s="15"/>
      <c r="B368" s="20">
        <f t="shared" si="6"/>
        <v>356</v>
      </c>
      <c r="C368" s="21">
        <v>1003179</v>
      </c>
      <c r="D368" s="20" t="s">
        <v>448</v>
      </c>
      <c r="E368" s="20" t="s">
        <v>16</v>
      </c>
      <c r="F368" s="20"/>
      <c r="G368" s="20" t="s">
        <v>567</v>
      </c>
      <c r="H368" s="20" t="s">
        <v>566</v>
      </c>
      <c r="I368" s="20" t="s">
        <v>487</v>
      </c>
      <c r="J368" s="22" t="s">
        <v>529</v>
      </c>
      <c r="K368" s="23"/>
      <c r="L368" s="18"/>
      <c r="M368" s="15"/>
      <c r="N368" s="15"/>
      <c r="O368" s="15"/>
      <c r="P368" s="15"/>
      <c r="Q368" s="15"/>
      <c r="R368" s="15"/>
      <c r="S368" s="15"/>
      <c r="T368" s="15"/>
      <c r="U368" s="15"/>
      <c r="V368" s="15"/>
      <c r="W368" s="15"/>
      <c r="X368" s="15"/>
      <c r="Y368" s="15"/>
      <c r="Z368" s="15"/>
    </row>
    <row r="369" spans="1:26" s="19" customFormat="1" ht="47.25" x14ac:dyDescent="0.25">
      <c r="A369" s="15"/>
      <c r="B369" s="20">
        <f t="shared" si="6"/>
        <v>357</v>
      </c>
      <c r="C369" s="21">
        <v>1000802</v>
      </c>
      <c r="D369" s="20" t="s">
        <v>448</v>
      </c>
      <c r="E369" s="20" t="s">
        <v>16</v>
      </c>
      <c r="F369" s="20"/>
      <c r="G369" s="20" t="s">
        <v>568</v>
      </c>
      <c r="H369" s="20" t="s">
        <v>569</v>
      </c>
      <c r="I369" s="20" t="s">
        <v>570</v>
      </c>
      <c r="J369" s="22" t="s">
        <v>166</v>
      </c>
      <c r="K369" s="23"/>
      <c r="L369" s="18"/>
      <c r="M369" s="15"/>
      <c r="N369" s="15"/>
      <c r="O369" s="15"/>
      <c r="P369" s="15"/>
      <c r="Q369" s="15"/>
      <c r="R369" s="15"/>
      <c r="S369" s="15"/>
      <c r="T369" s="15"/>
      <c r="U369" s="15"/>
      <c r="V369" s="15"/>
      <c r="W369" s="15"/>
      <c r="X369" s="15"/>
      <c r="Y369" s="15"/>
      <c r="Z369" s="15"/>
    </row>
    <row r="370" spans="1:26" s="19" customFormat="1" ht="31.5" x14ac:dyDescent="0.25">
      <c r="A370" s="15"/>
      <c r="B370" s="20">
        <f t="shared" si="6"/>
        <v>358</v>
      </c>
      <c r="C370" s="21">
        <v>1008924</v>
      </c>
      <c r="D370" s="20" t="s">
        <v>448</v>
      </c>
      <c r="E370" s="20" t="s">
        <v>16</v>
      </c>
      <c r="F370" s="20"/>
      <c r="G370" s="20" t="s">
        <v>571</v>
      </c>
      <c r="H370" s="20" t="s">
        <v>537</v>
      </c>
      <c r="I370" s="20" t="s">
        <v>538</v>
      </c>
      <c r="J370" s="22" t="s">
        <v>539</v>
      </c>
      <c r="K370" s="23"/>
      <c r="L370" s="18"/>
      <c r="M370" s="15"/>
      <c r="N370" s="15"/>
      <c r="O370" s="15"/>
      <c r="P370" s="15"/>
      <c r="Q370" s="15"/>
      <c r="R370" s="15"/>
      <c r="S370" s="15"/>
      <c r="T370" s="15"/>
      <c r="U370" s="15"/>
      <c r="V370" s="15"/>
      <c r="W370" s="15"/>
      <c r="X370" s="15"/>
      <c r="Y370" s="15"/>
      <c r="Z370" s="15"/>
    </row>
    <row r="371" spans="1:26" s="19" customFormat="1" ht="31.5" x14ac:dyDescent="0.25">
      <c r="A371" s="15"/>
      <c r="B371" s="20">
        <f t="shared" si="6"/>
        <v>359</v>
      </c>
      <c r="C371" s="21">
        <v>1013804</v>
      </c>
      <c r="D371" s="20" t="s">
        <v>448</v>
      </c>
      <c r="E371" s="20" t="s">
        <v>16</v>
      </c>
      <c r="F371" s="20"/>
      <c r="G371" s="20" t="s">
        <v>572</v>
      </c>
      <c r="H371" s="20" t="s">
        <v>537</v>
      </c>
      <c r="I371" s="20" t="s">
        <v>538</v>
      </c>
      <c r="J371" s="22" t="s">
        <v>539</v>
      </c>
      <c r="K371" s="23"/>
      <c r="L371" s="18"/>
      <c r="M371" s="15"/>
      <c r="N371" s="15"/>
      <c r="O371" s="15"/>
      <c r="P371" s="15"/>
      <c r="Q371" s="15"/>
      <c r="R371" s="15"/>
      <c r="S371" s="15"/>
      <c r="T371" s="15"/>
      <c r="U371" s="15"/>
      <c r="V371" s="15"/>
      <c r="W371" s="15"/>
      <c r="X371" s="15"/>
      <c r="Y371" s="15"/>
      <c r="Z371" s="15"/>
    </row>
    <row r="372" spans="1:26" s="19" customFormat="1" ht="47.25" x14ac:dyDescent="0.25">
      <c r="A372" s="15"/>
      <c r="B372" s="20">
        <f t="shared" si="6"/>
        <v>360</v>
      </c>
      <c r="C372" s="21">
        <v>1014966</v>
      </c>
      <c r="D372" s="20" t="s">
        <v>448</v>
      </c>
      <c r="E372" s="20" t="s">
        <v>16</v>
      </c>
      <c r="F372" s="20"/>
      <c r="G372" s="20" t="s">
        <v>573</v>
      </c>
      <c r="H372" s="20" t="s">
        <v>574</v>
      </c>
      <c r="I372" s="20" t="s">
        <v>570</v>
      </c>
      <c r="J372" s="22" t="s">
        <v>166</v>
      </c>
      <c r="K372" s="23"/>
      <c r="L372" s="18"/>
      <c r="M372" s="15"/>
      <c r="N372" s="15"/>
      <c r="O372" s="15"/>
      <c r="P372" s="15"/>
      <c r="Q372" s="15"/>
      <c r="R372" s="15"/>
      <c r="S372" s="15"/>
      <c r="T372" s="15"/>
      <c r="U372" s="15"/>
      <c r="V372" s="15"/>
      <c r="W372" s="15"/>
      <c r="X372" s="15"/>
      <c r="Y372" s="15"/>
      <c r="Z372" s="15"/>
    </row>
    <row r="373" spans="1:26" s="19" customFormat="1" ht="47.25" x14ac:dyDescent="0.25">
      <c r="A373" s="15"/>
      <c r="B373" s="20">
        <f t="shared" si="6"/>
        <v>361</v>
      </c>
      <c r="C373" s="21">
        <v>1002010</v>
      </c>
      <c r="D373" s="20" t="s">
        <v>448</v>
      </c>
      <c r="E373" s="20" t="s">
        <v>16</v>
      </c>
      <c r="F373" s="20"/>
      <c r="G373" s="20" t="s">
        <v>575</v>
      </c>
      <c r="H373" s="20" t="s">
        <v>576</v>
      </c>
      <c r="I373" s="20" t="s">
        <v>570</v>
      </c>
      <c r="J373" s="22" t="s">
        <v>166</v>
      </c>
      <c r="K373" s="23"/>
      <c r="L373" s="36"/>
      <c r="M373" s="15"/>
      <c r="N373" s="15"/>
      <c r="O373" s="15"/>
      <c r="P373" s="15"/>
      <c r="Q373" s="15"/>
      <c r="R373" s="15"/>
      <c r="S373" s="15"/>
      <c r="T373" s="15"/>
      <c r="U373" s="15"/>
      <c r="V373" s="15"/>
      <c r="W373" s="15"/>
      <c r="X373" s="15"/>
      <c r="Y373" s="15"/>
      <c r="Z373" s="15"/>
    </row>
    <row r="374" spans="1:26" s="19" customFormat="1" ht="47.25" x14ac:dyDescent="0.25">
      <c r="A374" s="15"/>
      <c r="B374" s="20">
        <f t="shared" si="6"/>
        <v>362</v>
      </c>
      <c r="C374" s="21">
        <v>1002099</v>
      </c>
      <c r="D374" s="20" t="s">
        <v>448</v>
      </c>
      <c r="E374" s="20" t="s">
        <v>16</v>
      </c>
      <c r="F374" s="20"/>
      <c r="G374" s="20" t="s">
        <v>577</v>
      </c>
      <c r="H374" s="20" t="s">
        <v>576</v>
      </c>
      <c r="I374" s="20" t="s">
        <v>570</v>
      </c>
      <c r="J374" s="22" t="s">
        <v>166</v>
      </c>
      <c r="K374" s="23"/>
      <c r="L374" s="36"/>
      <c r="M374" s="15"/>
      <c r="N374" s="15"/>
      <c r="O374" s="15"/>
      <c r="P374" s="15"/>
      <c r="Q374" s="15"/>
      <c r="R374" s="15"/>
      <c r="S374" s="15"/>
      <c r="T374" s="15"/>
      <c r="U374" s="15"/>
      <c r="V374" s="15"/>
      <c r="W374" s="15"/>
      <c r="X374" s="15"/>
      <c r="Y374" s="15"/>
      <c r="Z374" s="15"/>
    </row>
    <row r="375" spans="1:26" s="19" customFormat="1" ht="47.25" x14ac:dyDescent="0.25">
      <c r="A375" s="15"/>
      <c r="B375" s="20">
        <f t="shared" si="6"/>
        <v>363</v>
      </c>
      <c r="C375" s="21">
        <v>1002153</v>
      </c>
      <c r="D375" s="20" t="s">
        <v>448</v>
      </c>
      <c r="E375" s="20" t="s">
        <v>16</v>
      </c>
      <c r="F375" s="20"/>
      <c r="G375" s="20" t="s">
        <v>578</v>
      </c>
      <c r="H375" s="20" t="s">
        <v>576</v>
      </c>
      <c r="I375" s="20" t="s">
        <v>570</v>
      </c>
      <c r="J375" s="22" t="s">
        <v>166</v>
      </c>
      <c r="K375" s="23"/>
      <c r="L375" s="36"/>
      <c r="M375" s="15"/>
      <c r="N375" s="15"/>
      <c r="O375" s="15"/>
      <c r="P375" s="15"/>
      <c r="Q375" s="15"/>
      <c r="R375" s="15"/>
      <c r="S375" s="15"/>
      <c r="T375" s="15"/>
      <c r="U375" s="15"/>
      <c r="V375" s="15"/>
      <c r="W375" s="15"/>
      <c r="X375" s="15"/>
      <c r="Y375" s="15"/>
      <c r="Z375" s="15"/>
    </row>
    <row r="376" spans="1:26" s="19" customFormat="1" ht="47.25" x14ac:dyDescent="0.25">
      <c r="A376" s="15"/>
      <c r="B376" s="20">
        <f t="shared" si="6"/>
        <v>364</v>
      </c>
      <c r="C376" s="21">
        <v>1002055</v>
      </c>
      <c r="D376" s="20" t="s">
        <v>448</v>
      </c>
      <c r="E376" s="20" t="s">
        <v>16</v>
      </c>
      <c r="F376" s="20"/>
      <c r="G376" s="20" t="s">
        <v>579</v>
      </c>
      <c r="H376" s="20" t="s">
        <v>576</v>
      </c>
      <c r="I376" s="20" t="s">
        <v>570</v>
      </c>
      <c r="J376" s="22" t="s">
        <v>166</v>
      </c>
      <c r="K376" s="23"/>
      <c r="L376" s="36"/>
      <c r="M376" s="15"/>
      <c r="N376" s="15"/>
      <c r="O376" s="15"/>
      <c r="P376" s="15"/>
      <c r="Q376" s="15"/>
      <c r="R376" s="15"/>
      <c r="S376" s="15"/>
      <c r="T376" s="15"/>
      <c r="U376" s="15"/>
      <c r="V376" s="15"/>
      <c r="W376" s="15"/>
      <c r="X376" s="15"/>
      <c r="Y376" s="15"/>
      <c r="Z376" s="15"/>
    </row>
    <row r="377" spans="1:26" s="19" customFormat="1" ht="47.25" x14ac:dyDescent="0.25">
      <c r="A377" s="15"/>
      <c r="B377" s="20">
        <f t="shared" si="6"/>
        <v>365</v>
      </c>
      <c r="C377" s="21">
        <v>1002079</v>
      </c>
      <c r="D377" s="20" t="s">
        <v>448</v>
      </c>
      <c r="E377" s="20" t="s">
        <v>16</v>
      </c>
      <c r="F377" s="20"/>
      <c r="G377" s="20" t="s">
        <v>580</v>
      </c>
      <c r="H377" s="20" t="s">
        <v>576</v>
      </c>
      <c r="I377" s="20" t="s">
        <v>570</v>
      </c>
      <c r="J377" s="22" t="s">
        <v>166</v>
      </c>
      <c r="K377" s="23"/>
      <c r="L377" s="36"/>
      <c r="M377" s="15"/>
      <c r="N377" s="15"/>
      <c r="O377" s="15"/>
      <c r="P377" s="15"/>
      <c r="Q377" s="15"/>
      <c r="R377" s="15"/>
      <c r="S377" s="15"/>
      <c r="T377" s="15"/>
      <c r="U377" s="15"/>
      <c r="V377" s="15"/>
      <c r="W377" s="15"/>
      <c r="X377" s="15"/>
      <c r="Y377" s="15"/>
      <c r="Z377" s="15"/>
    </row>
    <row r="378" spans="1:26" s="19" customFormat="1" ht="18.75" x14ac:dyDescent="0.25">
      <c r="A378" s="15"/>
      <c r="B378" s="10" t="s">
        <v>581</v>
      </c>
      <c r="C378" s="16" t="s">
        <v>582</v>
      </c>
      <c r="D378" s="10"/>
      <c r="E378" s="10"/>
      <c r="F378" s="10"/>
      <c r="G378" s="10"/>
      <c r="H378" s="10"/>
      <c r="I378" s="10"/>
      <c r="J378" s="12"/>
      <c r="K378" s="17"/>
      <c r="L378" s="18"/>
      <c r="M378" s="15"/>
      <c r="N378" s="15"/>
      <c r="O378" s="15"/>
      <c r="P378" s="15"/>
      <c r="Q378" s="15"/>
      <c r="R378" s="15"/>
      <c r="S378" s="15"/>
      <c r="T378" s="15"/>
      <c r="U378" s="15"/>
      <c r="V378" s="15"/>
      <c r="W378" s="15"/>
      <c r="X378" s="15"/>
      <c r="Y378" s="15"/>
      <c r="Z378" s="15"/>
    </row>
    <row r="379" spans="1:26" s="19" customFormat="1" ht="47.25" x14ac:dyDescent="0.25">
      <c r="A379" s="15"/>
      <c r="B379" s="20">
        <f t="shared" ref="B379:B419" si="7">ROW()-13</f>
        <v>366</v>
      </c>
      <c r="C379" s="21">
        <v>1001229</v>
      </c>
      <c r="D379" s="20" t="s">
        <v>583</v>
      </c>
      <c r="E379" s="20" t="s">
        <v>16</v>
      </c>
      <c r="F379" s="20"/>
      <c r="G379" s="20" t="s">
        <v>584</v>
      </c>
      <c r="H379" s="20" t="s">
        <v>43</v>
      </c>
      <c r="I379" s="20" t="s">
        <v>44</v>
      </c>
      <c r="J379" s="22" t="s">
        <v>45</v>
      </c>
      <c r="K379" s="17"/>
      <c r="L379" s="18"/>
      <c r="M379" s="15"/>
      <c r="N379" s="15"/>
      <c r="O379" s="15"/>
      <c r="P379" s="15"/>
      <c r="Q379" s="15"/>
      <c r="R379" s="15"/>
      <c r="S379" s="15"/>
      <c r="T379" s="15"/>
      <c r="U379" s="15"/>
      <c r="V379" s="15"/>
      <c r="W379" s="15"/>
      <c r="X379" s="15"/>
      <c r="Y379" s="15"/>
      <c r="Z379" s="15"/>
    </row>
    <row r="380" spans="1:26" s="19" customFormat="1" ht="31.5" x14ac:dyDescent="0.25">
      <c r="A380" s="15"/>
      <c r="B380" s="20">
        <f t="shared" si="7"/>
        <v>367</v>
      </c>
      <c r="C380" s="21">
        <v>1001822</v>
      </c>
      <c r="D380" s="20" t="s">
        <v>583</v>
      </c>
      <c r="E380" s="20" t="s">
        <v>16</v>
      </c>
      <c r="F380" s="20"/>
      <c r="G380" s="20" t="s">
        <v>585</v>
      </c>
      <c r="H380" s="20" t="s">
        <v>30</v>
      </c>
      <c r="I380" s="20" t="s">
        <v>31</v>
      </c>
      <c r="J380" s="22" t="s">
        <v>32</v>
      </c>
      <c r="K380" s="17"/>
      <c r="L380" s="18"/>
      <c r="M380" s="15"/>
      <c r="N380" s="15"/>
      <c r="O380" s="15"/>
      <c r="P380" s="15"/>
      <c r="Q380" s="15"/>
      <c r="R380" s="15"/>
      <c r="S380" s="15"/>
      <c r="T380" s="15"/>
      <c r="U380" s="15"/>
      <c r="V380" s="15"/>
      <c r="W380" s="15"/>
      <c r="X380" s="15"/>
      <c r="Y380" s="15"/>
      <c r="Z380" s="15"/>
    </row>
    <row r="381" spans="1:26" s="19" customFormat="1" ht="31.5" x14ac:dyDescent="0.25">
      <c r="A381" s="15"/>
      <c r="B381" s="20">
        <f t="shared" si="7"/>
        <v>368</v>
      </c>
      <c r="C381" s="21">
        <v>1003738</v>
      </c>
      <c r="D381" s="20" t="s">
        <v>583</v>
      </c>
      <c r="E381" s="20" t="s">
        <v>16</v>
      </c>
      <c r="F381" s="20"/>
      <c r="G381" s="20" t="s">
        <v>586</v>
      </c>
      <c r="H381" s="20" t="s">
        <v>30</v>
      </c>
      <c r="I381" s="20" t="s">
        <v>31</v>
      </c>
      <c r="J381" s="22" t="s">
        <v>32</v>
      </c>
      <c r="K381" s="17"/>
      <c r="L381" s="18"/>
      <c r="M381" s="15"/>
      <c r="N381" s="15"/>
      <c r="O381" s="15"/>
      <c r="P381" s="15"/>
      <c r="Q381" s="15"/>
      <c r="R381" s="15"/>
      <c r="S381" s="15"/>
      <c r="T381" s="15"/>
      <c r="U381" s="15"/>
      <c r="V381" s="15"/>
      <c r="W381" s="15"/>
      <c r="X381" s="15"/>
      <c r="Y381" s="15"/>
      <c r="Z381" s="15"/>
    </row>
    <row r="382" spans="1:26" s="19" customFormat="1" ht="31.5" x14ac:dyDescent="0.25">
      <c r="A382" s="15"/>
      <c r="B382" s="20">
        <f t="shared" si="7"/>
        <v>369</v>
      </c>
      <c r="C382" s="21">
        <v>1003901</v>
      </c>
      <c r="D382" s="20" t="s">
        <v>583</v>
      </c>
      <c r="E382" s="20" t="s">
        <v>16</v>
      </c>
      <c r="F382" s="20"/>
      <c r="G382" s="20" t="s">
        <v>587</v>
      </c>
      <c r="H382" s="20" t="s">
        <v>22</v>
      </c>
      <c r="I382" s="20" t="s">
        <v>23</v>
      </c>
      <c r="J382" s="22" t="s">
        <v>24</v>
      </c>
      <c r="K382" s="17"/>
      <c r="L382" s="18"/>
      <c r="M382" s="15"/>
      <c r="N382" s="15"/>
      <c r="O382" s="15"/>
      <c r="P382" s="15"/>
      <c r="Q382" s="15"/>
      <c r="R382" s="15"/>
      <c r="S382" s="15"/>
      <c r="T382" s="15"/>
      <c r="U382" s="15"/>
      <c r="V382" s="15"/>
      <c r="W382" s="15"/>
      <c r="X382" s="15"/>
      <c r="Y382" s="15"/>
      <c r="Z382" s="15"/>
    </row>
    <row r="383" spans="1:26" s="19" customFormat="1" ht="47.25" x14ac:dyDescent="0.25">
      <c r="A383" s="15"/>
      <c r="B383" s="20">
        <f t="shared" si="7"/>
        <v>370</v>
      </c>
      <c r="C383" s="21">
        <v>1004594</v>
      </c>
      <c r="D383" s="20" t="s">
        <v>588</v>
      </c>
      <c r="E383" s="20" t="s">
        <v>16</v>
      </c>
      <c r="F383" s="20"/>
      <c r="G383" s="20" t="s">
        <v>589</v>
      </c>
      <c r="H383" s="20" t="s">
        <v>30</v>
      </c>
      <c r="I383" s="20" t="s">
        <v>31</v>
      </c>
      <c r="J383" s="22" t="s">
        <v>32</v>
      </c>
      <c r="K383" s="17"/>
      <c r="L383" s="18"/>
      <c r="M383" s="15"/>
      <c r="N383" s="15"/>
      <c r="O383" s="15"/>
      <c r="P383" s="15"/>
      <c r="Q383" s="15"/>
      <c r="R383" s="15"/>
      <c r="S383" s="15"/>
      <c r="T383" s="15"/>
      <c r="U383" s="15"/>
      <c r="V383" s="15"/>
      <c r="W383" s="15"/>
      <c r="X383" s="15"/>
      <c r="Y383" s="15"/>
      <c r="Z383" s="15"/>
    </row>
    <row r="384" spans="1:26" s="19" customFormat="1" ht="31.5" x14ac:dyDescent="0.25">
      <c r="A384" s="15"/>
      <c r="B384" s="20">
        <f t="shared" si="7"/>
        <v>371</v>
      </c>
      <c r="C384" s="21">
        <v>1004623</v>
      </c>
      <c r="D384" s="20" t="s">
        <v>588</v>
      </c>
      <c r="E384" s="20" t="s">
        <v>16</v>
      </c>
      <c r="F384" s="20"/>
      <c r="G384" s="20" t="s">
        <v>590</v>
      </c>
      <c r="H384" s="20" t="s">
        <v>30</v>
      </c>
      <c r="I384" s="20" t="s">
        <v>31</v>
      </c>
      <c r="J384" s="22" t="s">
        <v>32</v>
      </c>
      <c r="K384" s="17"/>
      <c r="L384" s="18"/>
      <c r="M384" s="15"/>
      <c r="N384" s="15"/>
      <c r="O384" s="15"/>
      <c r="P384" s="15"/>
      <c r="Q384" s="15"/>
      <c r="R384" s="15"/>
      <c r="S384" s="15"/>
      <c r="T384" s="15"/>
      <c r="U384" s="15"/>
      <c r="V384" s="15"/>
      <c r="W384" s="15"/>
      <c r="X384" s="15"/>
      <c r="Y384" s="15"/>
      <c r="Z384" s="15"/>
    </row>
    <row r="385" spans="1:26" s="19" customFormat="1" ht="31.5" x14ac:dyDescent="0.25">
      <c r="A385" s="15"/>
      <c r="B385" s="20">
        <f t="shared" si="7"/>
        <v>372</v>
      </c>
      <c r="C385" s="21">
        <v>1004628</v>
      </c>
      <c r="D385" s="20" t="s">
        <v>588</v>
      </c>
      <c r="E385" s="20" t="s">
        <v>16</v>
      </c>
      <c r="F385" s="20"/>
      <c r="G385" s="20" t="s">
        <v>591</v>
      </c>
      <c r="H385" s="20" t="s">
        <v>30</v>
      </c>
      <c r="I385" s="20" t="s">
        <v>31</v>
      </c>
      <c r="J385" s="22" t="s">
        <v>32</v>
      </c>
      <c r="K385" s="17"/>
      <c r="L385" s="18"/>
      <c r="M385" s="15"/>
      <c r="N385" s="15"/>
      <c r="O385" s="15"/>
      <c r="P385" s="15"/>
      <c r="Q385" s="15"/>
      <c r="R385" s="15"/>
      <c r="S385" s="15"/>
      <c r="T385" s="15"/>
      <c r="U385" s="15"/>
      <c r="V385" s="15"/>
      <c r="W385" s="15"/>
      <c r="X385" s="15"/>
      <c r="Y385" s="15"/>
      <c r="Z385" s="15"/>
    </row>
    <row r="386" spans="1:26" s="19" customFormat="1" ht="31.5" x14ac:dyDescent="0.25">
      <c r="A386" s="15"/>
      <c r="B386" s="20">
        <f t="shared" si="7"/>
        <v>373</v>
      </c>
      <c r="C386" s="21">
        <v>1012080</v>
      </c>
      <c r="D386" s="20" t="s">
        <v>583</v>
      </c>
      <c r="E386" s="20" t="s">
        <v>16</v>
      </c>
      <c r="F386" s="20"/>
      <c r="G386" s="20" t="s">
        <v>592</v>
      </c>
      <c r="H386" s="20" t="s">
        <v>30</v>
      </c>
      <c r="I386" s="20" t="s">
        <v>31</v>
      </c>
      <c r="J386" s="22" t="s">
        <v>32</v>
      </c>
      <c r="K386" s="17"/>
      <c r="L386" s="18"/>
      <c r="M386" s="15"/>
      <c r="N386" s="15"/>
      <c r="O386" s="15"/>
      <c r="P386" s="15"/>
      <c r="Q386" s="15"/>
      <c r="R386" s="15"/>
      <c r="S386" s="15"/>
      <c r="T386" s="15"/>
      <c r="U386" s="15"/>
      <c r="V386" s="15"/>
      <c r="W386" s="15"/>
      <c r="X386" s="15"/>
      <c r="Y386" s="15"/>
      <c r="Z386" s="15"/>
    </row>
    <row r="387" spans="1:26" s="19" customFormat="1" ht="31.5" x14ac:dyDescent="0.25">
      <c r="A387" s="15"/>
      <c r="B387" s="20">
        <f t="shared" si="7"/>
        <v>374</v>
      </c>
      <c r="C387" s="21">
        <v>1012082</v>
      </c>
      <c r="D387" s="20" t="s">
        <v>583</v>
      </c>
      <c r="E387" s="20" t="s">
        <v>16</v>
      </c>
      <c r="F387" s="20"/>
      <c r="G387" s="20" t="s">
        <v>593</v>
      </c>
      <c r="H387" s="20" t="s">
        <v>30</v>
      </c>
      <c r="I387" s="20" t="s">
        <v>31</v>
      </c>
      <c r="J387" s="22" t="s">
        <v>32</v>
      </c>
      <c r="K387" s="17"/>
      <c r="L387" s="18"/>
      <c r="M387" s="15"/>
      <c r="N387" s="15"/>
      <c r="O387" s="15"/>
      <c r="P387" s="15"/>
      <c r="Q387" s="15"/>
      <c r="R387" s="15"/>
      <c r="S387" s="15"/>
      <c r="T387" s="15"/>
      <c r="U387" s="15"/>
      <c r="V387" s="15"/>
      <c r="W387" s="15"/>
      <c r="X387" s="15"/>
      <c r="Y387" s="15"/>
      <c r="Z387" s="15"/>
    </row>
    <row r="388" spans="1:26" s="19" customFormat="1" ht="47.25" x14ac:dyDescent="0.25">
      <c r="A388" s="15"/>
      <c r="B388" s="20">
        <f t="shared" si="7"/>
        <v>375</v>
      </c>
      <c r="C388" s="21">
        <v>1013698</v>
      </c>
      <c r="D388" s="20" t="s">
        <v>583</v>
      </c>
      <c r="E388" s="20" t="s">
        <v>16</v>
      </c>
      <c r="F388" s="20"/>
      <c r="G388" s="20" t="s">
        <v>594</v>
      </c>
      <c r="H388" s="20" t="s">
        <v>30</v>
      </c>
      <c r="I388" s="20" t="s">
        <v>31</v>
      </c>
      <c r="J388" s="22" t="s">
        <v>32</v>
      </c>
      <c r="K388" s="17"/>
      <c r="L388" s="18"/>
      <c r="M388" s="15"/>
      <c r="N388" s="15"/>
      <c r="O388" s="15"/>
      <c r="P388" s="15"/>
      <c r="Q388" s="15"/>
      <c r="R388" s="15"/>
      <c r="S388" s="15"/>
      <c r="T388" s="15"/>
      <c r="U388" s="15"/>
      <c r="V388" s="15"/>
      <c r="W388" s="15"/>
      <c r="X388" s="15"/>
      <c r="Y388" s="15"/>
      <c r="Z388" s="15"/>
    </row>
    <row r="389" spans="1:26" s="19" customFormat="1" ht="31.5" x14ac:dyDescent="0.25">
      <c r="A389" s="15"/>
      <c r="B389" s="20">
        <f t="shared" si="7"/>
        <v>376</v>
      </c>
      <c r="C389" s="21">
        <v>1013794</v>
      </c>
      <c r="D389" s="20" t="s">
        <v>583</v>
      </c>
      <c r="E389" s="20"/>
      <c r="F389" s="20" t="s">
        <v>16</v>
      </c>
      <c r="G389" s="20" t="s">
        <v>595</v>
      </c>
      <c r="H389" s="20" t="s">
        <v>43</v>
      </c>
      <c r="I389" s="20" t="s">
        <v>44</v>
      </c>
      <c r="J389" s="22" t="s">
        <v>45</v>
      </c>
      <c r="K389" s="17"/>
      <c r="L389" s="18"/>
      <c r="M389" s="15"/>
      <c r="N389" s="15"/>
      <c r="O389" s="15"/>
      <c r="P389" s="15"/>
      <c r="Q389" s="15"/>
      <c r="R389" s="15"/>
      <c r="S389" s="15"/>
      <c r="T389" s="15"/>
      <c r="U389" s="15"/>
      <c r="V389" s="15"/>
      <c r="W389" s="15"/>
      <c r="X389" s="15"/>
      <c r="Y389" s="15"/>
      <c r="Z389" s="15"/>
    </row>
    <row r="390" spans="1:26" s="19" customFormat="1" ht="47.25" x14ac:dyDescent="0.25">
      <c r="A390" s="15"/>
      <c r="B390" s="20">
        <f t="shared" si="7"/>
        <v>377</v>
      </c>
      <c r="C390" s="21">
        <v>1014629</v>
      </c>
      <c r="D390" s="20" t="s">
        <v>588</v>
      </c>
      <c r="E390" s="20" t="s">
        <v>16</v>
      </c>
      <c r="F390" s="20"/>
      <c r="G390" s="20" t="s">
        <v>596</v>
      </c>
      <c r="H390" s="20" t="s">
        <v>597</v>
      </c>
      <c r="I390" s="20" t="s">
        <v>44</v>
      </c>
      <c r="J390" s="22" t="s">
        <v>45</v>
      </c>
      <c r="K390" s="17"/>
      <c r="L390" s="18"/>
      <c r="M390" s="15"/>
      <c r="N390" s="15"/>
      <c r="O390" s="15"/>
      <c r="P390" s="15"/>
      <c r="Q390" s="15"/>
      <c r="R390" s="15"/>
      <c r="S390" s="15"/>
      <c r="T390" s="15"/>
      <c r="U390" s="15"/>
      <c r="V390" s="15"/>
      <c r="W390" s="15"/>
      <c r="X390" s="15"/>
      <c r="Y390" s="15"/>
      <c r="Z390" s="15"/>
    </row>
    <row r="391" spans="1:26" s="19" customFormat="1" ht="31.5" x14ac:dyDescent="0.25">
      <c r="A391" s="15"/>
      <c r="B391" s="20">
        <f t="shared" si="7"/>
        <v>378</v>
      </c>
      <c r="C391" s="21">
        <v>2001765</v>
      </c>
      <c r="D391" s="20" t="s">
        <v>583</v>
      </c>
      <c r="E391" s="20" t="s">
        <v>16</v>
      </c>
      <c r="F391" s="20"/>
      <c r="G391" s="20" t="s">
        <v>598</v>
      </c>
      <c r="H391" s="20" t="s">
        <v>22</v>
      </c>
      <c r="I391" s="20" t="s">
        <v>23</v>
      </c>
      <c r="J391" s="22" t="s">
        <v>24</v>
      </c>
      <c r="K391" s="17"/>
      <c r="L391" s="18"/>
      <c r="M391" s="15"/>
      <c r="N391" s="15"/>
      <c r="O391" s="15"/>
      <c r="P391" s="15"/>
      <c r="Q391" s="15"/>
      <c r="R391" s="15"/>
      <c r="S391" s="15"/>
      <c r="T391" s="15"/>
      <c r="U391" s="15"/>
      <c r="V391" s="15"/>
      <c r="W391" s="15"/>
      <c r="X391" s="15"/>
      <c r="Y391" s="15"/>
      <c r="Z391" s="15"/>
    </row>
    <row r="392" spans="1:26" s="19" customFormat="1" ht="31.5" x14ac:dyDescent="0.25">
      <c r="A392" s="15"/>
      <c r="B392" s="20">
        <f t="shared" si="7"/>
        <v>379</v>
      </c>
      <c r="C392" s="21">
        <v>2001594</v>
      </c>
      <c r="D392" s="20" t="s">
        <v>583</v>
      </c>
      <c r="E392" s="20" t="s">
        <v>16</v>
      </c>
      <c r="F392" s="20"/>
      <c r="G392" s="20" t="s">
        <v>599</v>
      </c>
      <c r="H392" s="20" t="s">
        <v>55</v>
      </c>
      <c r="I392" s="20" t="s">
        <v>23</v>
      </c>
      <c r="J392" s="22" t="s">
        <v>24</v>
      </c>
      <c r="K392" s="23"/>
      <c r="L392" s="18"/>
      <c r="M392" s="15"/>
      <c r="N392" s="15"/>
      <c r="O392" s="15"/>
      <c r="P392" s="15"/>
      <c r="Q392" s="15"/>
      <c r="R392" s="15"/>
      <c r="S392" s="15"/>
      <c r="T392" s="15"/>
      <c r="U392" s="15"/>
      <c r="V392" s="15"/>
      <c r="W392" s="15"/>
      <c r="X392" s="15"/>
      <c r="Y392" s="15"/>
      <c r="Z392" s="15"/>
    </row>
    <row r="393" spans="1:26" s="19" customFormat="1" ht="31.5" x14ac:dyDescent="0.25">
      <c r="A393" s="15"/>
      <c r="B393" s="20">
        <f t="shared" si="7"/>
        <v>380</v>
      </c>
      <c r="C393" s="21">
        <v>1009374</v>
      </c>
      <c r="D393" s="20" t="s">
        <v>583</v>
      </c>
      <c r="E393" s="20" t="s">
        <v>16</v>
      </c>
      <c r="F393" s="20"/>
      <c r="G393" s="20" t="s">
        <v>600</v>
      </c>
      <c r="H393" s="20" t="s">
        <v>55</v>
      </c>
      <c r="I393" s="20" t="s">
        <v>23</v>
      </c>
      <c r="J393" s="22" t="s">
        <v>24</v>
      </c>
      <c r="K393" s="23"/>
      <c r="L393" s="18"/>
      <c r="M393" s="15"/>
      <c r="N393" s="15"/>
      <c r="O393" s="15"/>
      <c r="P393" s="15"/>
      <c r="Q393" s="15"/>
      <c r="R393" s="15"/>
      <c r="S393" s="15"/>
      <c r="T393" s="15"/>
      <c r="U393" s="15"/>
      <c r="V393" s="15"/>
      <c r="W393" s="15"/>
      <c r="X393" s="15"/>
      <c r="Y393" s="15"/>
      <c r="Z393" s="15"/>
    </row>
    <row r="394" spans="1:26" s="19" customFormat="1" ht="31.5" x14ac:dyDescent="0.25">
      <c r="A394" s="15"/>
      <c r="B394" s="20">
        <f t="shared" si="7"/>
        <v>381</v>
      </c>
      <c r="C394" s="21">
        <v>1003560</v>
      </c>
      <c r="D394" s="20" t="s">
        <v>583</v>
      </c>
      <c r="E394" s="20" t="s">
        <v>16</v>
      </c>
      <c r="F394" s="20"/>
      <c r="G394" s="20" t="s">
        <v>601</v>
      </c>
      <c r="H394" s="20" t="s">
        <v>55</v>
      </c>
      <c r="I394" s="20" t="s">
        <v>23</v>
      </c>
      <c r="J394" s="22" t="s">
        <v>24</v>
      </c>
      <c r="K394" s="23"/>
      <c r="L394" s="18"/>
      <c r="M394" s="15"/>
      <c r="N394" s="15"/>
      <c r="O394" s="15"/>
      <c r="P394" s="15"/>
      <c r="Q394" s="15"/>
      <c r="R394" s="15"/>
      <c r="S394" s="15"/>
      <c r="T394" s="15"/>
      <c r="U394" s="15"/>
      <c r="V394" s="15"/>
      <c r="W394" s="15"/>
      <c r="X394" s="15"/>
      <c r="Y394" s="15"/>
      <c r="Z394" s="15"/>
    </row>
    <row r="395" spans="1:26" s="19" customFormat="1" ht="31.5" x14ac:dyDescent="0.25">
      <c r="A395" s="15"/>
      <c r="B395" s="20">
        <f t="shared" si="7"/>
        <v>382</v>
      </c>
      <c r="C395" s="21">
        <v>1005357</v>
      </c>
      <c r="D395" s="20" t="s">
        <v>583</v>
      </c>
      <c r="E395" s="20" t="s">
        <v>16</v>
      </c>
      <c r="F395" s="20"/>
      <c r="G395" s="20" t="s">
        <v>602</v>
      </c>
      <c r="H395" s="20" t="s">
        <v>55</v>
      </c>
      <c r="I395" s="20" t="s">
        <v>23</v>
      </c>
      <c r="J395" s="22" t="s">
        <v>24</v>
      </c>
      <c r="K395" s="23"/>
      <c r="L395" s="18"/>
      <c r="M395" s="15"/>
      <c r="N395" s="15"/>
      <c r="O395" s="15"/>
      <c r="P395" s="15"/>
      <c r="Q395" s="15"/>
      <c r="R395" s="15"/>
      <c r="S395" s="15"/>
      <c r="T395" s="15"/>
      <c r="U395" s="15"/>
      <c r="V395" s="15"/>
      <c r="W395" s="15"/>
      <c r="X395" s="15"/>
      <c r="Y395" s="15"/>
      <c r="Z395" s="15"/>
    </row>
    <row r="396" spans="1:26" s="19" customFormat="1" ht="31.5" x14ac:dyDescent="0.25">
      <c r="A396" s="15"/>
      <c r="B396" s="20">
        <f t="shared" si="7"/>
        <v>383</v>
      </c>
      <c r="C396" s="21">
        <v>1000544</v>
      </c>
      <c r="D396" s="20" t="s">
        <v>583</v>
      </c>
      <c r="E396" s="20" t="s">
        <v>16</v>
      </c>
      <c r="F396" s="20"/>
      <c r="G396" s="20" t="s">
        <v>603</v>
      </c>
      <c r="H396" s="20" t="s">
        <v>55</v>
      </c>
      <c r="I396" s="20" t="s">
        <v>23</v>
      </c>
      <c r="J396" s="22" t="s">
        <v>24</v>
      </c>
      <c r="K396" s="23"/>
      <c r="L396" s="18"/>
      <c r="M396" s="15"/>
      <c r="N396" s="15"/>
      <c r="O396" s="15"/>
      <c r="P396" s="15"/>
      <c r="Q396" s="15"/>
      <c r="R396" s="15"/>
      <c r="S396" s="15"/>
      <c r="T396" s="15"/>
      <c r="U396" s="15"/>
      <c r="V396" s="15"/>
      <c r="W396" s="15"/>
      <c r="X396" s="15"/>
      <c r="Y396" s="15"/>
      <c r="Z396" s="15"/>
    </row>
    <row r="397" spans="1:26" s="19" customFormat="1" ht="31.5" x14ac:dyDescent="0.25">
      <c r="A397" s="15"/>
      <c r="B397" s="20">
        <f t="shared" si="7"/>
        <v>384</v>
      </c>
      <c r="C397" s="21">
        <v>1000560</v>
      </c>
      <c r="D397" s="20" t="s">
        <v>583</v>
      </c>
      <c r="E397" s="20" t="s">
        <v>16</v>
      </c>
      <c r="F397" s="20"/>
      <c r="G397" s="20" t="s">
        <v>604</v>
      </c>
      <c r="H397" s="20" t="s">
        <v>55</v>
      </c>
      <c r="I397" s="20" t="s">
        <v>23</v>
      </c>
      <c r="J397" s="22" t="s">
        <v>24</v>
      </c>
      <c r="K397" s="23"/>
      <c r="L397" s="18"/>
      <c r="M397" s="15"/>
      <c r="N397" s="15"/>
      <c r="O397" s="15"/>
      <c r="P397" s="15"/>
      <c r="Q397" s="15"/>
      <c r="R397" s="15"/>
      <c r="S397" s="15"/>
      <c r="T397" s="15"/>
      <c r="U397" s="15"/>
      <c r="V397" s="15"/>
      <c r="W397" s="15"/>
      <c r="X397" s="15"/>
      <c r="Y397" s="15"/>
      <c r="Z397" s="15"/>
    </row>
    <row r="398" spans="1:26" s="19" customFormat="1" ht="31.5" x14ac:dyDescent="0.25">
      <c r="A398" s="15"/>
      <c r="B398" s="20">
        <f t="shared" si="7"/>
        <v>385</v>
      </c>
      <c r="C398" s="21">
        <v>1002396</v>
      </c>
      <c r="D398" s="20" t="s">
        <v>583</v>
      </c>
      <c r="E398" s="20" t="s">
        <v>16</v>
      </c>
      <c r="F398" s="20"/>
      <c r="G398" s="20" t="s">
        <v>605</v>
      </c>
      <c r="H398" s="20" t="s">
        <v>55</v>
      </c>
      <c r="I398" s="20" t="s">
        <v>23</v>
      </c>
      <c r="J398" s="22" t="s">
        <v>24</v>
      </c>
      <c r="K398" s="23"/>
      <c r="L398" s="18"/>
      <c r="M398" s="15"/>
      <c r="N398" s="15"/>
      <c r="O398" s="15"/>
      <c r="P398" s="15"/>
      <c r="Q398" s="15"/>
      <c r="R398" s="15"/>
      <c r="S398" s="15"/>
      <c r="T398" s="15"/>
      <c r="U398" s="15"/>
      <c r="V398" s="15"/>
      <c r="W398" s="15"/>
      <c r="X398" s="15"/>
      <c r="Y398" s="15"/>
      <c r="Z398" s="15"/>
    </row>
    <row r="399" spans="1:26" s="19" customFormat="1" ht="31.5" x14ac:dyDescent="0.25">
      <c r="A399" s="15"/>
      <c r="B399" s="20">
        <f t="shared" si="7"/>
        <v>386</v>
      </c>
      <c r="C399" s="21">
        <v>2002188</v>
      </c>
      <c r="D399" s="20" t="s">
        <v>583</v>
      </c>
      <c r="E399" s="20" t="s">
        <v>16</v>
      </c>
      <c r="F399" s="20"/>
      <c r="G399" s="20" t="s">
        <v>606</v>
      </c>
      <c r="H399" s="20" t="s">
        <v>55</v>
      </c>
      <c r="I399" s="20" t="s">
        <v>23</v>
      </c>
      <c r="J399" s="22" t="s">
        <v>24</v>
      </c>
      <c r="K399" s="23"/>
      <c r="L399" s="18"/>
      <c r="M399" s="15"/>
      <c r="N399" s="15"/>
      <c r="O399" s="15"/>
      <c r="P399" s="15"/>
      <c r="Q399" s="15"/>
      <c r="R399" s="15"/>
      <c r="S399" s="15"/>
      <c r="T399" s="15"/>
      <c r="U399" s="15"/>
      <c r="V399" s="15"/>
      <c r="W399" s="15"/>
      <c r="X399" s="15"/>
      <c r="Y399" s="15"/>
      <c r="Z399" s="15"/>
    </row>
    <row r="400" spans="1:26" s="19" customFormat="1" ht="31.5" x14ac:dyDescent="0.25">
      <c r="A400" s="15"/>
      <c r="B400" s="20">
        <f t="shared" si="7"/>
        <v>387</v>
      </c>
      <c r="C400" s="21">
        <v>1000842</v>
      </c>
      <c r="D400" s="20" t="s">
        <v>583</v>
      </c>
      <c r="E400" s="20" t="s">
        <v>16</v>
      </c>
      <c r="F400" s="20"/>
      <c r="G400" s="20" t="s">
        <v>607</v>
      </c>
      <c r="H400" s="20" t="s">
        <v>55</v>
      </c>
      <c r="I400" s="20" t="s">
        <v>23</v>
      </c>
      <c r="J400" s="22" t="s">
        <v>24</v>
      </c>
      <c r="K400" s="23"/>
      <c r="L400" s="18"/>
      <c r="M400" s="15"/>
      <c r="N400" s="15"/>
      <c r="O400" s="15"/>
      <c r="P400" s="15"/>
      <c r="Q400" s="15"/>
      <c r="R400" s="15"/>
      <c r="S400" s="15"/>
      <c r="T400" s="15"/>
      <c r="U400" s="15"/>
      <c r="V400" s="15"/>
      <c r="W400" s="15"/>
      <c r="X400" s="15"/>
      <c r="Y400" s="15"/>
      <c r="Z400" s="15"/>
    </row>
    <row r="401" spans="1:26" s="19" customFormat="1" ht="31.5" x14ac:dyDescent="0.25">
      <c r="A401" s="15"/>
      <c r="B401" s="20">
        <f t="shared" si="7"/>
        <v>388</v>
      </c>
      <c r="C401" s="21">
        <v>1001056</v>
      </c>
      <c r="D401" s="20" t="s">
        <v>583</v>
      </c>
      <c r="E401" s="20" t="s">
        <v>16</v>
      </c>
      <c r="F401" s="20"/>
      <c r="G401" s="20" t="s">
        <v>608</v>
      </c>
      <c r="H401" s="20" t="s">
        <v>55</v>
      </c>
      <c r="I401" s="20" t="s">
        <v>23</v>
      </c>
      <c r="J401" s="22" t="s">
        <v>24</v>
      </c>
      <c r="K401" s="23"/>
      <c r="L401" s="18"/>
      <c r="M401" s="15"/>
      <c r="N401" s="15"/>
      <c r="O401" s="15"/>
      <c r="P401" s="15"/>
      <c r="Q401" s="15"/>
      <c r="R401" s="15"/>
      <c r="S401" s="15"/>
      <c r="T401" s="15"/>
      <c r="U401" s="15"/>
      <c r="V401" s="15"/>
      <c r="W401" s="15"/>
      <c r="X401" s="15"/>
      <c r="Y401" s="15"/>
      <c r="Z401" s="15"/>
    </row>
    <row r="402" spans="1:26" s="19" customFormat="1" ht="31.5" x14ac:dyDescent="0.25">
      <c r="A402" s="15"/>
      <c r="B402" s="20">
        <f t="shared" si="7"/>
        <v>389</v>
      </c>
      <c r="C402" s="21">
        <v>1001195</v>
      </c>
      <c r="D402" s="20" t="s">
        <v>583</v>
      </c>
      <c r="E402" s="20" t="s">
        <v>16</v>
      </c>
      <c r="F402" s="20"/>
      <c r="G402" s="20" t="s">
        <v>609</v>
      </c>
      <c r="H402" s="20" t="s">
        <v>55</v>
      </c>
      <c r="I402" s="20" t="s">
        <v>23</v>
      </c>
      <c r="J402" s="22" t="s">
        <v>24</v>
      </c>
      <c r="K402" s="23"/>
      <c r="L402" s="18"/>
      <c r="M402" s="15"/>
      <c r="N402" s="15"/>
      <c r="O402" s="15"/>
      <c r="P402" s="15"/>
      <c r="Q402" s="15"/>
      <c r="R402" s="15"/>
      <c r="S402" s="15"/>
      <c r="T402" s="15"/>
      <c r="U402" s="15"/>
      <c r="V402" s="15"/>
      <c r="W402" s="15"/>
      <c r="X402" s="15"/>
      <c r="Y402" s="15"/>
      <c r="Z402" s="15"/>
    </row>
    <row r="403" spans="1:26" s="19" customFormat="1" ht="31.5" x14ac:dyDescent="0.25">
      <c r="A403" s="15"/>
      <c r="B403" s="20">
        <f t="shared" si="7"/>
        <v>390</v>
      </c>
      <c r="C403" s="21">
        <v>1000485</v>
      </c>
      <c r="D403" s="20" t="s">
        <v>583</v>
      </c>
      <c r="E403" s="20" t="s">
        <v>16</v>
      </c>
      <c r="F403" s="20"/>
      <c r="G403" s="20" t="s">
        <v>610</v>
      </c>
      <c r="H403" s="20" t="s">
        <v>55</v>
      </c>
      <c r="I403" s="20" t="s">
        <v>23</v>
      </c>
      <c r="J403" s="22" t="s">
        <v>24</v>
      </c>
      <c r="K403" s="23"/>
      <c r="L403" s="18"/>
      <c r="M403" s="15"/>
      <c r="N403" s="15"/>
      <c r="O403" s="15"/>
      <c r="P403" s="15"/>
      <c r="Q403" s="15"/>
      <c r="R403" s="15"/>
      <c r="S403" s="15"/>
      <c r="T403" s="15"/>
      <c r="U403" s="15"/>
      <c r="V403" s="15"/>
      <c r="W403" s="15"/>
      <c r="X403" s="15"/>
      <c r="Y403" s="15"/>
      <c r="Z403" s="15"/>
    </row>
    <row r="404" spans="1:26" s="19" customFormat="1" ht="31.5" x14ac:dyDescent="0.25">
      <c r="A404" s="15"/>
      <c r="B404" s="20">
        <f t="shared" si="7"/>
        <v>391</v>
      </c>
      <c r="C404" s="21">
        <v>1001517</v>
      </c>
      <c r="D404" s="20" t="s">
        <v>583</v>
      </c>
      <c r="E404" s="20" t="s">
        <v>16</v>
      </c>
      <c r="F404" s="20"/>
      <c r="G404" s="20" t="s">
        <v>611</v>
      </c>
      <c r="H404" s="20" t="s">
        <v>55</v>
      </c>
      <c r="I404" s="20" t="s">
        <v>23</v>
      </c>
      <c r="J404" s="22" t="s">
        <v>24</v>
      </c>
      <c r="K404" s="23"/>
      <c r="L404" s="18"/>
      <c r="M404" s="15"/>
      <c r="N404" s="15"/>
      <c r="O404" s="15"/>
      <c r="P404" s="15"/>
      <c r="Q404" s="15"/>
      <c r="R404" s="15"/>
      <c r="S404" s="15"/>
      <c r="T404" s="15"/>
      <c r="U404" s="15"/>
      <c r="V404" s="15"/>
      <c r="W404" s="15"/>
      <c r="X404" s="15"/>
      <c r="Y404" s="15"/>
      <c r="Z404" s="15"/>
    </row>
    <row r="405" spans="1:26" s="19" customFormat="1" ht="31.5" x14ac:dyDescent="0.25">
      <c r="A405" s="15"/>
      <c r="B405" s="20">
        <f t="shared" si="7"/>
        <v>392</v>
      </c>
      <c r="C405" s="21">
        <v>1001213</v>
      </c>
      <c r="D405" s="20" t="s">
        <v>583</v>
      </c>
      <c r="E405" s="20" t="s">
        <v>16</v>
      </c>
      <c r="F405" s="20"/>
      <c r="G405" s="20" t="s">
        <v>612</v>
      </c>
      <c r="H405" s="20" t="s">
        <v>55</v>
      </c>
      <c r="I405" s="20" t="s">
        <v>23</v>
      </c>
      <c r="J405" s="22" t="s">
        <v>24</v>
      </c>
      <c r="K405" s="23"/>
      <c r="L405" s="18"/>
      <c r="M405" s="15"/>
      <c r="N405" s="15"/>
      <c r="O405" s="15"/>
      <c r="P405" s="15"/>
      <c r="Q405" s="15"/>
      <c r="R405" s="15"/>
      <c r="S405" s="15"/>
      <c r="T405" s="15"/>
      <c r="U405" s="15"/>
      <c r="V405" s="15"/>
      <c r="W405" s="15"/>
      <c r="X405" s="15"/>
      <c r="Y405" s="15"/>
      <c r="Z405" s="15"/>
    </row>
    <row r="406" spans="1:26" s="19" customFormat="1" ht="31.5" x14ac:dyDescent="0.25">
      <c r="A406" s="15"/>
      <c r="B406" s="20">
        <f t="shared" si="7"/>
        <v>393</v>
      </c>
      <c r="C406" s="21">
        <v>1002445</v>
      </c>
      <c r="D406" s="20" t="s">
        <v>583</v>
      </c>
      <c r="E406" s="20" t="s">
        <v>16</v>
      </c>
      <c r="F406" s="20"/>
      <c r="G406" s="20" t="s">
        <v>613</v>
      </c>
      <c r="H406" s="20" t="s">
        <v>55</v>
      </c>
      <c r="I406" s="20" t="s">
        <v>23</v>
      </c>
      <c r="J406" s="22" t="s">
        <v>24</v>
      </c>
      <c r="K406" s="23"/>
      <c r="L406" s="18"/>
      <c r="M406" s="15"/>
      <c r="N406" s="15"/>
      <c r="O406" s="15"/>
      <c r="P406" s="15"/>
      <c r="Q406" s="15"/>
      <c r="R406" s="15"/>
      <c r="S406" s="15"/>
      <c r="T406" s="15"/>
      <c r="U406" s="15"/>
      <c r="V406" s="15"/>
      <c r="W406" s="15"/>
      <c r="X406" s="15"/>
      <c r="Y406" s="15"/>
      <c r="Z406" s="15"/>
    </row>
    <row r="407" spans="1:26" s="19" customFormat="1" ht="31.5" x14ac:dyDescent="0.25">
      <c r="A407" s="15"/>
      <c r="B407" s="20">
        <f t="shared" si="7"/>
        <v>394</v>
      </c>
      <c r="C407" s="21">
        <v>1000883</v>
      </c>
      <c r="D407" s="20" t="s">
        <v>583</v>
      </c>
      <c r="E407" s="20" t="s">
        <v>16</v>
      </c>
      <c r="F407" s="20"/>
      <c r="G407" s="20" t="s">
        <v>614</v>
      </c>
      <c r="H407" s="20" t="s">
        <v>55</v>
      </c>
      <c r="I407" s="20" t="s">
        <v>23</v>
      </c>
      <c r="J407" s="22" t="s">
        <v>24</v>
      </c>
      <c r="K407" s="23"/>
      <c r="L407" s="18"/>
      <c r="M407" s="15"/>
      <c r="N407" s="15"/>
      <c r="O407" s="15"/>
      <c r="P407" s="15"/>
      <c r="Q407" s="15"/>
      <c r="R407" s="15"/>
      <c r="S407" s="15"/>
      <c r="T407" s="15"/>
      <c r="U407" s="15"/>
      <c r="V407" s="15"/>
      <c r="W407" s="15"/>
      <c r="X407" s="15"/>
      <c r="Y407" s="15"/>
      <c r="Z407" s="15"/>
    </row>
    <row r="408" spans="1:26" s="19" customFormat="1" ht="31.5" x14ac:dyDescent="0.25">
      <c r="A408" s="15"/>
      <c r="B408" s="20">
        <f t="shared" si="7"/>
        <v>395</v>
      </c>
      <c r="C408" s="21">
        <v>1001801</v>
      </c>
      <c r="D408" s="20" t="s">
        <v>583</v>
      </c>
      <c r="E408" s="20" t="s">
        <v>16</v>
      </c>
      <c r="F408" s="20"/>
      <c r="G408" s="20" t="s">
        <v>615</v>
      </c>
      <c r="H408" s="20" t="s">
        <v>55</v>
      </c>
      <c r="I408" s="20" t="s">
        <v>23</v>
      </c>
      <c r="J408" s="22" t="s">
        <v>24</v>
      </c>
      <c r="K408" s="23"/>
      <c r="L408" s="18"/>
      <c r="M408" s="15"/>
      <c r="N408" s="15"/>
      <c r="O408" s="15"/>
      <c r="P408" s="15"/>
      <c r="Q408" s="15"/>
      <c r="R408" s="15"/>
      <c r="S408" s="15"/>
      <c r="T408" s="15"/>
      <c r="U408" s="15"/>
      <c r="V408" s="15"/>
      <c r="W408" s="15"/>
      <c r="X408" s="15"/>
      <c r="Y408" s="15"/>
      <c r="Z408" s="15"/>
    </row>
    <row r="409" spans="1:26" s="19" customFormat="1" ht="31.5" x14ac:dyDescent="0.25">
      <c r="A409" s="15"/>
      <c r="B409" s="20">
        <f t="shared" si="7"/>
        <v>396</v>
      </c>
      <c r="C409" s="21">
        <v>1005162</v>
      </c>
      <c r="D409" s="20" t="s">
        <v>583</v>
      </c>
      <c r="E409" s="20" t="s">
        <v>16</v>
      </c>
      <c r="F409" s="20"/>
      <c r="G409" s="20" t="s">
        <v>616</v>
      </c>
      <c r="H409" s="20" t="s">
        <v>55</v>
      </c>
      <c r="I409" s="20" t="s">
        <v>23</v>
      </c>
      <c r="J409" s="22" t="s">
        <v>24</v>
      </c>
      <c r="K409" s="23"/>
      <c r="L409" s="18"/>
      <c r="M409" s="15"/>
      <c r="N409" s="15"/>
      <c r="O409" s="15"/>
      <c r="P409" s="15"/>
      <c r="Q409" s="15"/>
      <c r="R409" s="15"/>
      <c r="S409" s="15"/>
      <c r="T409" s="15"/>
      <c r="U409" s="15"/>
      <c r="V409" s="15"/>
      <c r="W409" s="15"/>
      <c r="X409" s="15"/>
      <c r="Y409" s="15"/>
      <c r="Z409" s="15"/>
    </row>
    <row r="410" spans="1:26" s="19" customFormat="1" ht="31.5" x14ac:dyDescent="0.25">
      <c r="A410" s="15"/>
      <c r="B410" s="20">
        <f t="shared" si="7"/>
        <v>397</v>
      </c>
      <c r="C410" s="21">
        <v>1000830</v>
      </c>
      <c r="D410" s="20" t="s">
        <v>583</v>
      </c>
      <c r="E410" s="20" t="s">
        <v>16</v>
      </c>
      <c r="F410" s="20"/>
      <c r="G410" s="20" t="s">
        <v>617</v>
      </c>
      <c r="H410" s="20" t="s">
        <v>55</v>
      </c>
      <c r="I410" s="20" t="s">
        <v>23</v>
      </c>
      <c r="J410" s="22" t="s">
        <v>24</v>
      </c>
      <c r="K410" s="23"/>
      <c r="L410" s="18"/>
      <c r="M410" s="15"/>
      <c r="N410" s="15"/>
      <c r="O410" s="15"/>
      <c r="P410" s="15"/>
      <c r="Q410" s="15"/>
      <c r="R410" s="15"/>
      <c r="S410" s="15"/>
      <c r="T410" s="15"/>
      <c r="U410" s="15"/>
      <c r="V410" s="15"/>
      <c r="W410" s="15"/>
      <c r="X410" s="15"/>
      <c r="Y410" s="15"/>
      <c r="Z410" s="15"/>
    </row>
    <row r="411" spans="1:26" s="19" customFormat="1" ht="31.5" x14ac:dyDescent="0.25">
      <c r="A411" s="15"/>
      <c r="B411" s="20">
        <f t="shared" si="7"/>
        <v>398</v>
      </c>
      <c r="C411" s="21">
        <v>1000904</v>
      </c>
      <c r="D411" s="20" t="s">
        <v>583</v>
      </c>
      <c r="E411" s="20" t="s">
        <v>16</v>
      </c>
      <c r="F411" s="20"/>
      <c r="G411" s="20" t="s">
        <v>618</v>
      </c>
      <c r="H411" s="20" t="s">
        <v>55</v>
      </c>
      <c r="I411" s="20" t="s">
        <v>23</v>
      </c>
      <c r="J411" s="22" t="s">
        <v>24</v>
      </c>
      <c r="K411" s="23"/>
      <c r="L411" s="18"/>
      <c r="M411" s="15"/>
      <c r="N411" s="15"/>
      <c r="O411" s="15"/>
      <c r="P411" s="15"/>
      <c r="Q411" s="15"/>
      <c r="R411" s="15"/>
      <c r="S411" s="15"/>
      <c r="T411" s="15"/>
      <c r="U411" s="15"/>
      <c r="V411" s="15"/>
      <c r="W411" s="15"/>
      <c r="X411" s="15"/>
      <c r="Y411" s="15"/>
      <c r="Z411" s="15"/>
    </row>
    <row r="412" spans="1:26" s="19" customFormat="1" ht="31.5" x14ac:dyDescent="0.25">
      <c r="A412" s="15"/>
      <c r="B412" s="20">
        <f t="shared" si="7"/>
        <v>399</v>
      </c>
      <c r="C412" s="21">
        <v>2001641</v>
      </c>
      <c r="D412" s="20" t="s">
        <v>583</v>
      </c>
      <c r="E412" s="20" t="s">
        <v>16</v>
      </c>
      <c r="F412" s="20"/>
      <c r="G412" s="20" t="s">
        <v>619</v>
      </c>
      <c r="H412" s="20" t="s">
        <v>55</v>
      </c>
      <c r="I412" s="20" t="s">
        <v>23</v>
      </c>
      <c r="J412" s="22" t="s">
        <v>24</v>
      </c>
      <c r="K412" s="23"/>
      <c r="L412" s="18"/>
      <c r="M412" s="15"/>
      <c r="N412" s="15"/>
      <c r="O412" s="15"/>
      <c r="P412" s="15"/>
      <c r="Q412" s="15"/>
      <c r="R412" s="15"/>
      <c r="S412" s="15"/>
      <c r="T412" s="15"/>
      <c r="U412" s="15"/>
      <c r="V412" s="15"/>
      <c r="W412" s="15"/>
      <c r="X412" s="15"/>
      <c r="Y412" s="15"/>
      <c r="Z412" s="15"/>
    </row>
    <row r="413" spans="1:26" s="19" customFormat="1" ht="31.5" x14ac:dyDescent="0.25">
      <c r="A413" s="15"/>
      <c r="B413" s="20">
        <f t="shared" si="7"/>
        <v>400</v>
      </c>
      <c r="C413" s="21">
        <v>2001098</v>
      </c>
      <c r="D413" s="20" t="s">
        <v>583</v>
      </c>
      <c r="E413" s="20" t="s">
        <v>16</v>
      </c>
      <c r="F413" s="20"/>
      <c r="G413" s="20" t="s">
        <v>620</v>
      </c>
      <c r="H413" s="20" t="s">
        <v>55</v>
      </c>
      <c r="I413" s="20" t="s">
        <v>23</v>
      </c>
      <c r="J413" s="22" t="s">
        <v>24</v>
      </c>
      <c r="K413" s="23"/>
      <c r="L413" s="18"/>
      <c r="M413" s="15"/>
      <c r="N413" s="15"/>
      <c r="O413" s="15"/>
      <c r="P413" s="15"/>
      <c r="Q413" s="15"/>
      <c r="R413" s="15"/>
      <c r="S413" s="15"/>
      <c r="T413" s="15"/>
      <c r="U413" s="15"/>
      <c r="V413" s="15"/>
      <c r="W413" s="15"/>
      <c r="X413" s="15"/>
      <c r="Y413" s="15"/>
      <c r="Z413" s="15"/>
    </row>
    <row r="414" spans="1:26" s="19" customFormat="1" ht="63" x14ac:dyDescent="0.25">
      <c r="A414" s="15"/>
      <c r="B414" s="20">
        <f t="shared" si="7"/>
        <v>401</v>
      </c>
      <c r="C414" s="21">
        <v>2001628</v>
      </c>
      <c r="D414" s="20" t="s">
        <v>588</v>
      </c>
      <c r="E414" s="20" t="s">
        <v>16</v>
      </c>
      <c r="F414" s="20"/>
      <c r="G414" s="20" t="s">
        <v>621</v>
      </c>
      <c r="H414" s="20" t="s">
        <v>622</v>
      </c>
      <c r="I414" s="20" t="s">
        <v>623</v>
      </c>
      <c r="J414" s="22" t="s">
        <v>624</v>
      </c>
      <c r="K414" s="23"/>
      <c r="L414" s="18"/>
      <c r="M414" s="15"/>
      <c r="N414" s="15"/>
      <c r="O414" s="15"/>
      <c r="P414" s="15"/>
      <c r="Q414" s="15"/>
      <c r="R414" s="15"/>
      <c r="S414" s="15"/>
      <c r="T414" s="15"/>
      <c r="U414" s="15"/>
      <c r="V414" s="15"/>
      <c r="W414" s="15"/>
      <c r="X414" s="15"/>
      <c r="Y414" s="15"/>
      <c r="Z414" s="15"/>
    </row>
    <row r="415" spans="1:26" s="19" customFormat="1" ht="78.75" x14ac:dyDescent="0.25">
      <c r="A415" s="15"/>
      <c r="B415" s="20">
        <f t="shared" si="7"/>
        <v>402</v>
      </c>
      <c r="C415" s="21">
        <v>1003717</v>
      </c>
      <c r="D415" s="20" t="s">
        <v>588</v>
      </c>
      <c r="E415" s="20" t="s">
        <v>16</v>
      </c>
      <c r="F415" s="20"/>
      <c r="G415" s="20" t="s">
        <v>625</v>
      </c>
      <c r="H415" s="20" t="s">
        <v>626</v>
      </c>
      <c r="I415" s="20" t="s">
        <v>627</v>
      </c>
      <c r="J415" s="22" t="s">
        <v>628</v>
      </c>
      <c r="K415" s="23"/>
      <c r="L415" s="18"/>
      <c r="M415" s="15"/>
      <c r="N415" s="15"/>
      <c r="O415" s="15"/>
      <c r="P415" s="15"/>
      <c r="Q415" s="15"/>
      <c r="R415" s="15"/>
      <c r="S415" s="15"/>
      <c r="T415" s="15"/>
      <c r="U415" s="15"/>
      <c r="V415" s="15"/>
      <c r="W415" s="15"/>
      <c r="X415" s="15"/>
      <c r="Y415" s="15"/>
      <c r="Z415" s="15"/>
    </row>
    <row r="416" spans="1:26" s="19" customFormat="1" ht="47.25" x14ac:dyDescent="0.25">
      <c r="A416" s="15"/>
      <c r="B416" s="20">
        <f t="shared" si="7"/>
        <v>403</v>
      </c>
      <c r="C416" s="21">
        <v>1003002</v>
      </c>
      <c r="D416" s="20" t="s">
        <v>588</v>
      </c>
      <c r="E416" s="20" t="s">
        <v>16</v>
      </c>
      <c r="F416" s="20"/>
      <c r="G416" s="20" t="s">
        <v>629</v>
      </c>
      <c r="H416" s="20" t="s">
        <v>630</v>
      </c>
      <c r="I416" s="20" t="s">
        <v>23</v>
      </c>
      <c r="J416" s="22" t="s">
        <v>24</v>
      </c>
      <c r="K416" s="23"/>
      <c r="L416" s="18"/>
      <c r="M416" s="15"/>
      <c r="N416" s="15"/>
      <c r="O416" s="15"/>
      <c r="P416" s="15"/>
      <c r="Q416" s="15"/>
      <c r="R416" s="15"/>
      <c r="S416" s="15"/>
      <c r="T416" s="15"/>
      <c r="U416" s="15"/>
      <c r="V416" s="15"/>
      <c r="W416" s="15"/>
      <c r="X416" s="15"/>
      <c r="Y416" s="15"/>
      <c r="Z416" s="15"/>
    </row>
    <row r="417" spans="1:26" s="19" customFormat="1" ht="31.5" x14ac:dyDescent="0.25">
      <c r="A417" s="15"/>
      <c r="B417" s="20">
        <f t="shared" si="7"/>
        <v>404</v>
      </c>
      <c r="C417" s="21">
        <v>1002001</v>
      </c>
      <c r="D417" s="20" t="s">
        <v>583</v>
      </c>
      <c r="E417" s="20" t="s">
        <v>16</v>
      </c>
      <c r="F417" s="20"/>
      <c r="G417" s="20" t="s">
        <v>631</v>
      </c>
      <c r="H417" s="20" t="s">
        <v>55</v>
      </c>
      <c r="I417" s="20" t="s">
        <v>23</v>
      </c>
      <c r="J417" s="22" t="s">
        <v>24</v>
      </c>
      <c r="K417" s="23"/>
      <c r="L417" s="18"/>
      <c r="M417" s="15"/>
      <c r="N417" s="15"/>
      <c r="O417" s="15"/>
      <c r="P417" s="15"/>
      <c r="Q417" s="15"/>
      <c r="R417" s="15"/>
      <c r="S417" s="15"/>
      <c r="T417" s="15"/>
      <c r="U417" s="15"/>
      <c r="V417" s="15"/>
      <c r="W417" s="15"/>
      <c r="X417" s="15"/>
      <c r="Y417" s="15"/>
      <c r="Z417" s="15"/>
    </row>
    <row r="418" spans="1:26" s="19" customFormat="1" ht="47.25" x14ac:dyDescent="0.25">
      <c r="A418" s="15"/>
      <c r="B418" s="20">
        <f t="shared" si="7"/>
        <v>405</v>
      </c>
      <c r="C418" s="21">
        <v>1001211</v>
      </c>
      <c r="D418" s="20" t="s">
        <v>583</v>
      </c>
      <c r="E418" s="20" t="s">
        <v>16</v>
      </c>
      <c r="F418" s="20"/>
      <c r="G418" s="20" t="s">
        <v>632</v>
      </c>
      <c r="H418" s="20" t="s">
        <v>43</v>
      </c>
      <c r="I418" s="20" t="s">
        <v>44</v>
      </c>
      <c r="J418" s="22" t="s">
        <v>45</v>
      </c>
      <c r="K418" s="23"/>
      <c r="L418" s="18"/>
      <c r="M418" s="15"/>
      <c r="N418" s="15"/>
      <c r="O418" s="15"/>
      <c r="P418" s="15"/>
      <c r="Q418" s="15"/>
      <c r="R418" s="15"/>
      <c r="S418" s="15"/>
      <c r="T418" s="15"/>
      <c r="U418" s="15"/>
      <c r="V418" s="15"/>
      <c r="W418" s="15"/>
      <c r="X418" s="15"/>
      <c r="Y418" s="15"/>
      <c r="Z418" s="15"/>
    </row>
    <row r="419" spans="1:26" s="19" customFormat="1" ht="63" x14ac:dyDescent="0.25">
      <c r="A419" s="15"/>
      <c r="B419" s="20">
        <f t="shared" si="7"/>
        <v>406</v>
      </c>
      <c r="C419" s="21">
        <v>1013792</v>
      </c>
      <c r="D419" s="20" t="s">
        <v>583</v>
      </c>
      <c r="E419" s="20"/>
      <c r="F419" s="20" t="s">
        <v>16</v>
      </c>
      <c r="G419" s="20" t="s">
        <v>633</v>
      </c>
      <c r="H419" s="20" t="s">
        <v>634</v>
      </c>
      <c r="I419" s="20" t="s">
        <v>635</v>
      </c>
      <c r="J419" s="22" t="s">
        <v>636</v>
      </c>
      <c r="K419" s="23"/>
      <c r="L419" s="18"/>
      <c r="M419" s="15"/>
      <c r="N419" s="15"/>
      <c r="O419" s="15"/>
      <c r="P419" s="15"/>
      <c r="Q419" s="15"/>
      <c r="R419" s="15"/>
      <c r="S419" s="15"/>
      <c r="T419" s="15"/>
      <c r="U419" s="15"/>
      <c r="V419" s="15"/>
      <c r="W419" s="15"/>
      <c r="X419" s="15"/>
      <c r="Y419" s="15"/>
      <c r="Z419" s="15"/>
    </row>
    <row r="420" spans="1:26" s="19" customFormat="1" ht="18.75" x14ac:dyDescent="0.25">
      <c r="A420" s="15"/>
      <c r="B420" s="10" t="s">
        <v>637</v>
      </c>
      <c r="C420" s="16" t="s">
        <v>638</v>
      </c>
      <c r="D420" s="10"/>
      <c r="E420" s="10"/>
      <c r="F420" s="10"/>
      <c r="G420" s="10"/>
      <c r="H420" s="10"/>
      <c r="I420" s="10"/>
      <c r="J420" s="12"/>
      <c r="K420" s="17"/>
      <c r="L420" s="18"/>
      <c r="M420" s="15"/>
      <c r="N420" s="15"/>
      <c r="O420" s="15"/>
      <c r="P420" s="15"/>
      <c r="Q420" s="15"/>
      <c r="R420" s="15"/>
      <c r="S420" s="15"/>
      <c r="T420" s="15"/>
      <c r="U420" s="15"/>
      <c r="V420" s="15"/>
      <c r="W420" s="15"/>
      <c r="X420" s="15"/>
      <c r="Y420" s="15"/>
      <c r="Z420" s="15"/>
    </row>
    <row r="421" spans="1:26" s="19" customFormat="1" ht="47.25" x14ac:dyDescent="0.25">
      <c r="A421" s="15"/>
      <c r="B421" s="20">
        <f t="shared" ref="B421:B483" si="8">ROW()-14</f>
        <v>407</v>
      </c>
      <c r="C421" s="21">
        <v>1000321</v>
      </c>
      <c r="D421" s="20" t="s">
        <v>276</v>
      </c>
      <c r="E421" s="20" t="s">
        <v>16</v>
      </c>
      <c r="F421" s="20"/>
      <c r="G421" s="20" t="s">
        <v>639</v>
      </c>
      <c r="H421" s="20" t="s">
        <v>640</v>
      </c>
      <c r="I421" s="20" t="s">
        <v>252</v>
      </c>
      <c r="J421" s="22" t="s">
        <v>45</v>
      </c>
      <c r="K421" s="17"/>
      <c r="L421" s="18"/>
      <c r="M421" s="15"/>
      <c r="N421" s="15"/>
      <c r="O421" s="15"/>
      <c r="P421" s="15"/>
      <c r="Q421" s="15"/>
      <c r="R421" s="15"/>
      <c r="S421" s="15"/>
      <c r="T421" s="15"/>
      <c r="U421" s="15"/>
      <c r="V421" s="15"/>
      <c r="W421" s="15"/>
      <c r="X421" s="15"/>
      <c r="Y421" s="15"/>
      <c r="Z421" s="15"/>
    </row>
    <row r="422" spans="1:26" s="19" customFormat="1" ht="31.5" x14ac:dyDescent="0.25">
      <c r="A422" s="15"/>
      <c r="B422" s="20">
        <f t="shared" si="8"/>
        <v>408</v>
      </c>
      <c r="C422" s="21">
        <v>1000703</v>
      </c>
      <c r="D422" s="20" t="s">
        <v>276</v>
      </c>
      <c r="E422" s="20" t="s">
        <v>16</v>
      </c>
      <c r="F422" s="20"/>
      <c r="G422" s="20" t="s">
        <v>641</v>
      </c>
      <c r="H422" s="20" t="s">
        <v>30</v>
      </c>
      <c r="I422" s="20" t="s">
        <v>31</v>
      </c>
      <c r="J422" s="22" t="s">
        <v>32</v>
      </c>
      <c r="K422" s="17"/>
      <c r="L422" s="18"/>
      <c r="M422" s="15"/>
      <c r="N422" s="15"/>
      <c r="O422" s="15"/>
      <c r="P422" s="15"/>
      <c r="Q422" s="15"/>
      <c r="R422" s="15"/>
      <c r="S422" s="15"/>
      <c r="T422" s="15"/>
      <c r="U422" s="15"/>
      <c r="V422" s="15"/>
      <c r="W422" s="15"/>
      <c r="X422" s="15"/>
      <c r="Y422" s="15"/>
      <c r="Z422" s="15"/>
    </row>
    <row r="423" spans="1:26" s="19" customFormat="1" ht="31.5" x14ac:dyDescent="0.25">
      <c r="A423" s="15"/>
      <c r="B423" s="20">
        <f t="shared" si="8"/>
        <v>409</v>
      </c>
      <c r="C423" s="21">
        <v>1001765</v>
      </c>
      <c r="D423" s="20" t="s">
        <v>276</v>
      </c>
      <c r="E423" s="20" t="s">
        <v>16</v>
      </c>
      <c r="F423" s="20"/>
      <c r="G423" s="20" t="s">
        <v>642</v>
      </c>
      <c r="H423" s="20" t="s">
        <v>30</v>
      </c>
      <c r="I423" s="20" t="s">
        <v>31</v>
      </c>
      <c r="J423" s="22" t="s">
        <v>32</v>
      </c>
      <c r="K423" s="17"/>
      <c r="L423" s="18"/>
      <c r="M423" s="15"/>
      <c r="N423" s="15"/>
      <c r="O423" s="15"/>
      <c r="P423" s="15"/>
      <c r="Q423" s="15"/>
      <c r="R423" s="15"/>
      <c r="S423" s="15"/>
      <c r="T423" s="15"/>
      <c r="U423" s="15"/>
      <c r="V423" s="15"/>
      <c r="W423" s="15"/>
      <c r="X423" s="15"/>
      <c r="Y423" s="15"/>
      <c r="Z423" s="15"/>
    </row>
    <row r="424" spans="1:26" s="19" customFormat="1" ht="31.5" x14ac:dyDescent="0.25">
      <c r="A424" s="15"/>
      <c r="B424" s="20">
        <f t="shared" si="8"/>
        <v>410</v>
      </c>
      <c r="C424" s="21">
        <v>1003930</v>
      </c>
      <c r="D424" s="20" t="s">
        <v>276</v>
      </c>
      <c r="E424" s="20" t="s">
        <v>16</v>
      </c>
      <c r="F424" s="20" t="s">
        <v>16</v>
      </c>
      <c r="G424" s="20" t="s">
        <v>643</v>
      </c>
      <c r="H424" s="20" t="s">
        <v>227</v>
      </c>
      <c r="I424" s="20" t="s">
        <v>228</v>
      </c>
      <c r="J424" s="22" t="s">
        <v>229</v>
      </c>
      <c r="K424" s="17"/>
      <c r="L424" s="18"/>
      <c r="M424" s="15"/>
      <c r="N424" s="15"/>
      <c r="O424" s="15"/>
      <c r="P424" s="15"/>
      <c r="Q424" s="15"/>
      <c r="R424" s="15"/>
      <c r="S424" s="15"/>
      <c r="T424" s="15"/>
      <c r="U424" s="15"/>
      <c r="V424" s="15"/>
      <c r="W424" s="15"/>
      <c r="X424" s="15"/>
      <c r="Y424" s="15"/>
      <c r="Z424" s="15"/>
    </row>
    <row r="425" spans="1:26" s="19" customFormat="1" ht="31.5" x14ac:dyDescent="0.25">
      <c r="A425" s="15"/>
      <c r="B425" s="20">
        <f t="shared" si="8"/>
        <v>411</v>
      </c>
      <c r="C425" s="21">
        <v>1004259</v>
      </c>
      <c r="D425" s="20" t="s">
        <v>276</v>
      </c>
      <c r="E425" s="20" t="s">
        <v>16</v>
      </c>
      <c r="F425" s="20"/>
      <c r="G425" s="20" t="s">
        <v>644</v>
      </c>
      <c r="H425" s="20" t="s">
        <v>640</v>
      </c>
      <c r="I425" s="20" t="s">
        <v>252</v>
      </c>
      <c r="J425" s="22" t="s">
        <v>45</v>
      </c>
      <c r="K425" s="17"/>
      <c r="L425" s="18"/>
      <c r="M425" s="15"/>
      <c r="N425" s="15"/>
      <c r="O425" s="15"/>
      <c r="P425" s="15"/>
      <c r="Q425" s="15"/>
      <c r="R425" s="15"/>
      <c r="S425" s="15"/>
      <c r="T425" s="15"/>
      <c r="U425" s="15"/>
      <c r="V425" s="15"/>
      <c r="W425" s="15"/>
      <c r="X425" s="15"/>
      <c r="Y425" s="15"/>
      <c r="Z425" s="15"/>
    </row>
    <row r="426" spans="1:26" s="19" customFormat="1" ht="31.5" x14ac:dyDescent="0.25">
      <c r="A426" s="15"/>
      <c r="B426" s="20">
        <f t="shared" si="8"/>
        <v>412</v>
      </c>
      <c r="C426" s="21">
        <v>1004261</v>
      </c>
      <c r="D426" s="20" t="s">
        <v>276</v>
      </c>
      <c r="E426" s="20" t="s">
        <v>16</v>
      </c>
      <c r="F426" s="20"/>
      <c r="G426" s="20" t="s">
        <v>645</v>
      </c>
      <c r="H426" s="20" t="s">
        <v>640</v>
      </c>
      <c r="I426" s="20" t="s">
        <v>252</v>
      </c>
      <c r="J426" s="22" t="s">
        <v>45</v>
      </c>
      <c r="K426" s="17"/>
      <c r="L426" s="18"/>
      <c r="M426" s="15"/>
      <c r="N426" s="15"/>
      <c r="O426" s="15"/>
      <c r="P426" s="15"/>
      <c r="Q426" s="15"/>
      <c r="R426" s="15"/>
      <c r="S426" s="15"/>
      <c r="T426" s="15"/>
      <c r="U426" s="15"/>
      <c r="V426" s="15"/>
      <c r="W426" s="15"/>
      <c r="X426" s="15"/>
      <c r="Y426" s="15"/>
      <c r="Z426" s="15"/>
    </row>
    <row r="427" spans="1:26" s="19" customFormat="1" ht="31.5" x14ac:dyDescent="0.25">
      <c r="A427" s="15"/>
      <c r="B427" s="20">
        <f t="shared" si="8"/>
        <v>413</v>
      </c>
      <c r="C427" s="21">
        <v>1012895</v>
      </c>
      <c r="D427" s="20" t="s">
        <v>276</v>
      </c>
      <c r="E427" s="20" t="s">
        <v>16</v>
      </c>
      <c r="F427" s="20"/>
      <c r="G427" s="20" t="s">
        <v>646</v>
      </c>
      <c r="H427" s="20" t="s">
        <v>235</v>
      </c>
      <c r="I427" s="20" t="s">
        <v>160</v>
      </c>
      <c r="J427" s="22" t="s">
        <v>151</v>
      </c>
      <c r="K427" s="17"/>
      <c r="L427" s="18"/>
      <c r="M427" s="15"/>
      <c r="N427" s="15"/>
      <c r="O427" s="15"/>
      <c r="P427" s="15"/>
      <c r="Q427" s="15"/>
      <c r="R427" s="15"/>
      <c r="S427" s="15"/>
      <c r="T427" s="15"/>
      <c r="U427" s="15"/>
      <c r="V427" s="15"/>
      <c r="W427" s="15"/>
      <c r="X427" s="15"/>
      <c r="Y427" s="15"/>
      <c r="Z427" s="15"/>
    </row>
    <row r="428" spans="1:26" s="19" customFormat="1" ht="31.5" x14ac:dyDescent="0.25">
      <c r="A428" s="15"/>
      <c r="B428" s="20">
        <f t="shared" si="8"/>
        <v>414</v>
      </c>
      <c r="C428" s="21">
        <v>1012900</v>
      </c>
      <c r="D428" s="20" t="s">
        <v>276</v>
      </c>
      <c r="E428" s="20" t="s">
        <v>16</v>
      </c>
      <c r="F428" s="20"/>
      <c r="G428" s="20" t="s">
        <v>647</v>
      </c>
      <c r="H428" s="20" t="s">
        <v>22</v>
      </c>
      <c r="I428" s="20" t="s">
        <v>23</v>
      </c>
      <c r="J428" s="22" t="s">
        <v>24</v>
      </c>
      <c r="K428" s="17"/>
      <c r="L428" s="18"/>
      <c r="M428" s="15"/>
      <c r="N428" s="15"/>
      <c r="O428" s="15"/>
      <c r="P428" s="15"/>
      <c r="Q428" s="15"/>
      <c r="R428" s="15"/>
      <c r="S428" s="15"/>
      <c r="T428" s="15"/>
      <c r="U428" s="15"/>
      <c r="V428" s="15"/>
      <c r="W428" s="15"/>
      <c r="X428" s="15"/>
      <c r="Y428" s="15"/>
      <c r="Z428" s="15"/>
    </row>
    <row r="429" spans="1:26" s="19" customFormat="1" ht="63" x14ac:dyDescent="0.25">
      <c r="A429" s="15"/>
      <c r="B429" s="20">
        <f t="shared" si="8"/>
        <v>415</v>
      </c>
      <c r="C429" s="21">
        <v>1013216</v>
      </c>
      <c r="D429" s="20" t="s">
        <v>276</v>
      </c>
      <c r="E429" s="20" t="s">
        <v>16</v>
      </c>
      <c r="F429" s="20"/>
      <c r="G429" s="20" t="s">
        <v>648</v>
      </c>
      <c r="H429" s="20" t="s">
        <v>649</v>
      </c>
      <c r="I429" s="20" t="s">
        <v>650</v>
      </c>
      <c r="J429" s="22" t="s">
        <v>651</v>
      </c>
      <c r="K429" s="17"/>
      <c r="L429" s="18"/>
      <c r="M429" s="15"/>
      <c r="N429" s="15"/>
      <c r="O429" s="15"/>
      <c r="P429" s="15"/>
      <c r="Q429" s="15"/>
      <c r="R429" s="15"/>
      <c r="S429" s="15"/>
      <c r="T429" s="15"/>
      <c r="U429" s="15"/>
      <c r="V429" s="15"/>
      <c r="W429" s="15"/>
      <c r="X429" s="15"/>
      <c r="Y429" s="15"/>
      <c r="Z429" s="15"/>
    </row>
    <row r="430" spans="1:26" s="19" customFormat="1" ht="31.5" x14ac:dyDescent="0.25">
      <c r="A430" s="15"/>
      <c r="B430" s="20">
        <f t="shared" si="8"/>
        <v>416</v>
      </c>
      <c r="C430" s="21">
        <v>1013222</v>
      </c>
      <c r="D430" s="20" t="s">
        <v>276</v>
      </c>
      <c r="E430" s="20" t="s">
        <v>16</v>
      </c>
      <c r="F430" s="20"/>
      <c r="G430" s="20" t="s">
        <v>652</v>
      </c>
      <c r="H430" s="20" t="s">
        <v>22</v>
      </c>
      <c r="I430" s="20" t="s">
        <v>23</v>
      </c>
      <c r="J430" s="22" t="s">
        <v>24</v>
      </c>
      <c r="K430" s="17"/>
      <c r="L430" s="18"/>
      <c r="M430" s="15"/>
      <c r="N430" s="15"/>
      <c r="O430" s="15"/>
      <c r="P430" s="15"/>
      <c r="Q430" s="15"/>
      <c r="R430" s="15"/>
      <c r="S430" s="15"/>
      <c r="T430" s="15"/>
      <c r="U430" s="15"/>
      <c r="V430" s="15"/>
      <c r="W430" s="15"/>
      <c r="X430" s="15"/>
      <c r="Y430" s="15"/>
      <c r="Z430" s="15"/>
    </row>
    <row r="431" spans="1:26" s="19" customFormat="1" ht="78.75" x14ac:dyDescent="0.25">
      <c r="A431" s="15"/>
      <c r="B431" s="20">
        <f t="shared" si="8"/>
        <v>417</v>
      </c>
      <c r="C431" s="21">
        <v>1013230</v>
      </c>
      <c r="D431" s="20" t="s">
        <v>276</v>
      </c>
      <c r="E431" s="20" t="s">
        <v>16</v>
      </c>
      <c r="F431" s="20"/>
      <c r="G431" s="20" t="s">
        <v>653</v>
      </c>
      <c r="H431" s="20" t="s">
        <v>235</v>
      </c>
      <c r="I431" s="20" t="s">
        <v>160</v>
      </c>
      <c r="J431" s="22" t="s">
        <v>151</v>
      </c>
      <c r="K431" s="17"/>
      <c r="L431" s="18"/>
      <c r="M431" s="15"/>
      <c r="N431" s="15"/>
      <c r="O431" s="15"/>
      <c r="P431" s="15"/>
      <c r="Q431" s="15"/>
      <c r="R431" s="15"/>
      <c r="S431" s="15"/>
      <c r="T431" s="15"/>
      <c r="U431" s="15"/>
      <c r="V431" s="15"/>
      <c r="W431" s="15"/>
      <c r="X431" s="15"/>
      <c r="Y431" s="15"/>
      <c r="Z431" s="15"/>
    </row>
    <row r="432" spans="1:26" s="19" customFormat="1" ht="63" x14ac:dyDescent="0.25">
      <c r="A432" s="15"/>
      <c r="B432" s="20">
        <f t="shared" si="8"/>
        <v>418</v>
      </c>
      <c r="C432" s="21">
        <v>1013239</v>
      </c>
      <c r="D432" s="20" t="s">
        <v>276</v>
      </c>
      <c r="E432" s="20" t="s">
        <v>16</v>
      </c>
      <c r="F432" s="20" t="s">
        <v>16</v>
      </c>
      <c r="G432" s="20" t="s">
        <v>654</v>
      </c>
      <c r="H432" s="20" t="s">
        <v>649</v>
      </c>
      <c r="I432" s="20" t="s">
        <v>650</v>
      </c>
      <c r="J432" s="22" t="s">
        <v>651</v>
      </c>
      <c r="K432" s="17"/>
      <c r="L432" s="18"/>
      <c r="M432" s="15"/>
      <c r="N432" s="15"/>
      <c r="O432" s="15"/>
      <c r="P432" s="15"/>
      <c r="Q432" s="15"/>
      <c r="R432" s="15"/>
      <c r="S432" s="15"/>
      <c r="T432" s="15"/>
      <c r="U432" s="15"/>
      <c r="V432" s="15"/>
      <c r="W432" s="15"/>
      <c r="X432" s="15"/>
      <c r="Y432" s="15"/>
      <c r="Z432" s="15"/>
    </row>
    <row r="433" spans="1:26" s="19" customFormat="1" ht="63" x14ac:dyDescent="0.25">
      <c r="A433" s="15"/>
      <c r="B433" s="20">
        <f t="shared" si="8"/>
        <v>419</v>
      </c>
      <c r="C433" s="21">
        <v>2001116</v>
      </c>
      <c r="D433" s="20" t="s">
        <v>276</v>
      </c>
      <c r="E433" s="20" t="s">
        <v>16</v>
      </c>
      <c r="F433" s="20"/>
      <c r="G433" s="20" t="s">
        <v>655</v>
      </c>
      <c r="H433" s="20" t="s">
        <v>656</v>
      </c>
      <c r="I433" s="20" t="s">
        <v>657</v>
      </c>
      <c r="J433" s="22" t="s">
        <v>658</v>
      </c>
      <c r="K433" s="17"/>
      <c r="L433" s="18"/>
      <c r="M433" s="15"/>
      <c r="N433" s="15"/>
      <c r="O433" s="15"/>
      <c r="P433" s="15"/>
      <c r="Q433" s="15"/>
      <c r="R433" s="15"/>
      <c r="S433" s="15"/>
      <c r="T433" s="15"/>
      <c r="U433" s="15"/>
      <c r="V433" s="15"/>
      <c r="W433" s="15"/>
      <c r="X433" s="15"/>
      <c r="Y433" s="15"/>
      <c r="Z433" s="15"/>
    </row>
    <row r="434" spans="1:26" s="19" customFormat="1" ht="31.5" x14ac:dyDescent="0.25">
      <c r="A434" s="15"/>
      <c r="B434" s="20">
        <f t="shared" si="8"/>
        <v>420</v>
      </c>
      <c r="C434" s="21">
        <v>2001211</v>
      </c>
      <c r="D434" s="20" t="s">
        <v>276</v>
      </c>
      <c r="E434" s="20"/>
      <c r="F434" s="20" t="s">
        <v>16</v>
      </c>
      <c r="G434" s="20" t="s">
        <v>659</v>
      </c>
      <c r="H434" s="20" t="s">
        <v>640</v>
      </c>
      <c r="I434" s="20" t="s">
        <v>252</v>
      </c>
      <c r="J434" s="22" t="s">
        <v>45</v>
      </c>
      <c r="K434" s="17"/>
      <c r="L434" s="18"/>
      <c r="M434" s="15"/>
      <c r="N434" s="15"/>
      <c r="O434" s="15"/>
      <c r="P434" s="15"/>
      <c r="Q434" s="15"/>
      <c r="R434" s="15"/>
      <c r="S434" s="15"/>
      <c r="T434" s="15"/>
      <c r="U434" s="15"/>
      <c r="V434" s="15"/>
      <c r="W434" s="15"/>
      <c r="X434" s="15"/>
      <c r="Y434" s="15"/>
      <c r="Z434" s="15"/>
    </row>
    <row r="435" spans="1:26" s="19" customFormat="1" ht="31.5" x14ac:dyDescent="0.25">
      <c r="A435" s="15"/>
      <c r="B435" s="20">
        <f t="shared" si="8"/>
        <v>421</v>
      </c>
      <c r="C435" s="21">
        <v>2001214</v>
      </c>
      <c r="D435" s="20" t="s">
        <v>276</v>
      </c>
      <c r="E435" s="20"/>
      <c r="F435" s="20" t="s">
        <v>16</v>
      </c>
      <c r="G435" s="20" t="s">
        <v>660</v>
      </c>
      <c r="H435" s="20" t="s">
        <v>640</v>
      </c>
      <c r="I435" s="20" t="s">
        <v>252</v>
      </c>
      <c r="J435" s="22" t="s">
        <v>45</v>
      </c>
      <c r="K435" s="17"/>
      <c r="L435" s="18"/>
      <c r="M435" s="15"/>
      <c r="N435" s="15"/>
      <c r="O435" s="15"/>
      <c r="P435" s="15"/>
      <c r="Q435" s="15"/>
      <c r="R435" s="15"/>
      <c r="S435" s="15"/>
      <c r="T435" s="15"/>
      <c r="U435" s="15"/>
      <c r="V435" s="15"/>
      <c r="W435" s="15"/>
      <c r="X435" s="15"/>
      <c r="Y435" s="15"/>
      <c r="Z435" s="15"/>
    </row>
    <row r="436" spans="1:26" s="19" customFormat="1" ht="31.5" x14ac:dyDescent="0.25">
      <c r="A436" s="15"/>
      <c r="B436" s="20">
        <f t="shared" si="8"/>
        <v>422</v>
      </c>
      <c r="C436" s="21">
        <v>2001998</v>
      </c>
      <c r="D436" s="20" t="s">
        <v>276</v>
      </c>
      <c r="E436" s="20" t="s">
        <v>16</v>
      </c>
      <c r="F436" s="20"/>
      <c r="G436" s="20" t="s">
        <v>661</v>
      </c>
      <c r="H436" s="20" t="s">
        <v>30</v>
      </c>
      <c r="I436" s="20" t="s">
        <v>31</v>
      </c>
      <c r="J436" s="22" t="s">
        <v>32</v>
      </c>
      <c r="K436" s="17"/>
      <c r="L436" s="18"/>
      <c r="M436" s="15"/>
      <c r="N436" s="15"/>
      <c r="O436" s="15"/>
      <c r="P436" s="15"/>
      <c r="Q436" s="15"/>
      <c r="R436" s="15"/>
      <c r="S436" s="15"/>
      <c r="T436" s="15"/>
      <c r="U436" s="15"/>
      <c r="V436" s="15"/>
      <c r="W436" s="15"/>
      <c r="X436" s="15"/>
      <c r="Y436" s="15"/>
      <c r="Z436" s="15"/>
    </row>
    <row r="437" spans="1:26" s="19" customFormat="1" ht="31.5" x14ac:dyDescent="0.25">
      <c r="A437" s="15"/>
      <c r="B437" s="20">
        <f t="shared" si="8"/>
        <v>423</v>
      </c>
      <c r="C437" s="21">
        <v>2002001</v>
      </c>
      <c r="D437" s="20" t="s">
        <v>276</v>
      </c>
      <c r="E437" s="20" t="s">
        <v>16</v>
      </c>
      <c r="F437" s="20"/>
      <c r="G437" s="20" t="s">
        <v>662</v>
      </c>
      <c r="H437" s="20" t="s">
        <v>30</v>
      </c>
      <c r="I437" s="20" t="s">
        <v>31</v>
      </c>
      <c r="J437" s="22" t="s">
        <v>32</v>
      </c>
      <c r="K437" s="17"/>
      <c r="L437" s="18"/>
      <c r="M437" s="15"/>
      <c r="N437" s="15"/>
      <c r="O437" s="15"/>
      <c r="P437" s="15"/>
      <c r="Q437" s="15"/>
      <c r="R437" s="15"/>
      <c r="S437" s="15"/>
      <c r="T437" s="15"/>
      <c r="U437" s="15"/>
      <c r="V437" s="15"/>
      <c r="W437" s="15"/>
      <c r="X437" s="15"/>
      <c r="Y437" s="15"/>
      <c r="Z437" s="15"/>
    </row>
    <row r="438" spans="1:26" s="19" customFormat="1" ht="47.25" x14ac:dyDescent="0.25">
      <c r="A438" s="15"/>
      <c r="B438" s="20">
        <f t="shared" si="8"/>
        <v>424</v>
      </c>
      <c r="C438" s="21">
        <v>2002286</v>
      </c>
      <c r="D438" s="20" t="s">
        <v>276</v>
      </c>
      <c r="E438" s="20" t="s">
        <v>16</v>
      </c>
      <c r="F438" s="20"/>
      <c r="G438" s="20" t="s">
        <v>663</v>
      </c>
      <c r="H438" s="20" t="s">
        <v>30</v>
      </c>
      <c r="I438" s="20" t="s">
        <v>31</v>
      </c>
      <c r="J438" s="22" t="s">
        <v>32</v>
      </c>
      <c r="K438" s="17"/>
      <c r="L438" s="18"/>
      <c r="M438" s="15"/>
      <c r="N438" s="15"/>
      <c r="O438" s="15"/>
      <c r="P438" s="15"/>
      <c r="Q438" s="15"/>
      <c r="R438" s="15"/>
      <c r="S438" s="15"/>
      <c r="T438" s="15"/>
      <c r="U438" s="15"/>
      <c r="V438" s="15"/>
      <c r="W438" s="15"/>
      <c r="X438" s="15"/>
      <c r="Y438" s="15"/>
      <c r="Z438" s="15"/>
    </row>
    <row r="439" spans="1:26" s="19" customFormat="1" ht="31.5" x14ac:dyDescent="0.25">
      <c r="A439" s="15"/>
      <c r="B439" s="20">
        <f t="shared" si="8"/>
        <v>425</v>
      </c>
      <c r="C439" s="21">
        <v>2002615</v>
      </c>
      <c r="D439" s="20" t="s">
        <v>276</v>
      </c>
      <c r="E439" s="20" t="s">
        <v>16</v>
      </c>
      <c r="F439" s="20"/>
      <c r="G439" s="20" t="s">
        <v>664</v>
      </c>
      <c r="H439" s="20" t="s">
        <v>43</v>
      </c>
      <c r="I439" s="20" t="s">
        <v>44</v>
      </c>
      <c r="J439" s="22" t="s">
        <v>45</v>
      </c>
      <c r="K439" s="17"/>
      <c r="L439" s="18"/>
      <c r="M439" s="15"/>
      <c r="N439" s="15"/>
      <c r="O439" s="15"/>
      <c r="P439" s="15"/>
      <c r="Q439" s="15"/>
      <c r="R439" s="15"/>
      <c r="S439" s="15"/>
      <c r="T439" s="15"/>
      <c r="U439" s="15"/>
      <c r="V439" s="15"/>
      <c r="W439" s="15"/>
      <c r="X439" s="15"/>
      <c r="Y439" s="15"/>
      <c r="Z439" s="15"/>
    </row>
    <row r="440" spans="1:26" s="19" customFormat="1" ht="47.25" x14ac:dyDescent="0.25">
      <c r="A440" s="15"/>
      <c r="B440" s="20">
        <f t="shared" si="8"/>
        <v>426</v>
      </c>
      <c r="C440" s="21">
        <v>1001623</v>
      </c>
      <c r="D440" s="20" t="s">
        <v>276</v>
      </c>
      <c r="E440" s="20" t="s">
        <v>16</v>
      </c>
      <c r="F440" s="20"/>
      <c r="G440" s="20" t="s">
        <v>665</v>
      </c>
      <c r="H440" s="20" t="s">
        <v>666</v>
      </c>
      <c r="I440" s="20" t="s">
        <v>667</v>
      </c>
      <c r="J440" s="22" t="s">
        <v>668</v>
      </c>
      <c r="K440" s="23"/>
      <c r="L440" s="18"/>
      <c r="M440" s="15"/>
      <c r="N440" s="15"/>
      <c r="O440" s="15"/>
      <c r="P440" s="15"/>
      <c r="Q440" s="15"/>
      <c r="R440" s="15"/>
      <c r="S440" s="15"/>
      <c r="T440" s="15"/>
      <c r="U440" s="15"/>
      <c r="V440" s="15"/>
      <c r="W440" s="15"/>
      <c r="X440" s="15"/>
      <c r="Y440" s="15"/>
      <c r="Z440" s="15"/>
    </row>
    <row r="441" spans="1:26" s="19" customFormat="1" ht="47.25" x14ac:dyDescent="0.25">
      <c r="A441" s="15"/>
      <c r="B441" s="20">
        <f t="shared" si="8"/>
        <v>427</v>
      </c>
      <c r="C441" s="21">
        <v>1001777</v>
      </c>
      <c r="D441" s="20" t="s">
        <v>276</v>
      </c>
      <c r="E441" s="20" t="s">
        <v>16</v>
      </c>
      <c r="F441" s="20"/>
      <c r="G441" s="20" t="s">
        <v>669</v>
      </c>
      <c r="H441" s="20" t="s">
        <v>666</v>
      </c>
      <c r="I441" s="20" t="s">
        <v>667</v>
      </c>
      <c r="J441" s="22" t="s">
        <v>668</v>
      </c>
      <c r="K441" s="23"/>
      <c r="L441" s="18"/>
      <c r="M441" s="15"/>
      <c r="N441" s="15"/>
      <c r="O441" s="15"/>
      <c r="P441" s="15"/>
      <c r="Q441" s="15"/>
      <c r="R441" s="15"/>
      <c r="S441" s="15"/>
      <c r="T441" s="15"/>
      <c r="U441" s="15"/>
      <c r="V441" s="15"/>
      <c r="W441" s="15"/>
      <c r="X441" s="15"/>
      <c r="Y441" s="15"/>
      <c r="Z441" s="15"/>
    </row>
    <row r="442" spans="1:26" s="19" customFormat="1" ht="31.5" x14ac:dyDescent="0.25">
      <c r="A442" s="15"/>
      <c r="B442" s="20">
        <f t="shared" si="8"/>
        <v>428</v>
      </c>
      <c r="C442" s="21">
        <v>1004993</v>
      </c>
      <c r="D442" s="20" t="s">
        <v>276</v>
      </c>
      <c r="E442" s="20" t="s">
        <v>16</v>
      </c>
      <c r="F442" s="20"/>
      <c r="G442" s="20" t="s">
        <v>670</v>
      </c>
      <c r="H442" s="20" t="s">
        <v>43</v>
      </c>
      <c r="I442" s="20" t="s">
        <v>44</v>
      </c>
      <c r="J442" s="22" t="s">
        <v>45</v>
      </c>
      <c r="K442" s="23"/>
      <c r="L442" s="18"/>
      <c r="M442" s="15"/>
      <c r="N442" s="15"/>
      <c r="O442" s="15"/>
      <c r="P442" s="15"/>
      <c r="Q442" s="15"/>
      <c r="R442" s="15"/>
      <c r="S442" s="15"/>
      <c r="T442" s="15"/>
      <c r="U442" s="15"/>
      <c r="V442" s="15"/>
      <c r="W442" s="15"/>
      <c r="X442" s="15"/>
      <c r="Y442" s="15"/>
      <c r="Z442" s="15"/>
    </row>
    <row r="443" spans="1:26" s="19" customFormat="1" ht="47.25" x14ac:dyDescent="0.25">
      <c r="A443" s="15"/>
      <c r="B443" s="20">
        <f t="shared" si="8"/>
        <v>429</v>
      </c>
      <c r="C443" s="21">
        <v>1012885</v>
      </c>
      <c r="D443" s="20" t="s">
        <v>276</v>
      </c>
      <c r="E443" s="20" t="s">
        <v>16</v>
      </c>
      <c r="F443" s="20"/>
      <c r="G443" s="20" t="s">
        <v>671</v>
      </c>
      <c r="H443" s="20" t="s">
        <v>672</v>
      </c>
      <c r="I443" s="20" t="s">
        <v>673</v>
      </c>
      <c r="J443" s="22" t="s">
        <v>674</v>
      </c>
      <c r="K443" s="23"/>
      <c r="L443" s="18"/>
      <c r="M443" s="15"/>
      <c r="N443" s="15"/>
      <c r="O443" s="15"/>
      <c r="P443" s="15"/>
      <c r="Q443" s="15"/>
      <c r="R443" s="15"/>
      <c r="S443" s="15"/>
      <c r="T443" s="15"/>
      <c r="U443" s="15"/>
      <c r="V443" s="15"/>
      <c r="W443" s="15"/>
      <c r="X443" s="15"/>
      <c r="Y443" s="15"/>
      <c r="Z443" s="15"/>
    </row>
    <row r="444" spans="1:26" s="19" customFormat="1" ht="31.5" x14ac:dyDescent="0.25">
      <c r="A444" s="15"/>
      <c r="B444" s="20">
        <f t="shared" si="8"/>
        <v>430</v>
      </c>
      <c r="C444" s="21">
        <v>1012890</v>
      </c>
      <c r="D444" s="20" t="s">
        <v>276</v>
      </c>
      <c r="E444" s="20" t="s">
        <v>16</v>
      </c>
      <c r="F444" s="20"/>
      <c r="G444" s="20" t="s">
        <v>675</v>
      </c>
      <c r="H444" s="20" t="s">
        <v>515</v>
      </c>
      <c r="I444" s="20" t="s">
        <v>278</v>
      </c>
      <c r="J444" s="22" t="s">
        <v>151</v>
      </c>
      <c r="K444" s="23"/>
      <c r="L444" s="18"/>
      <c r="M444" s="15"/>
      <c r="N444" s="15"/>
      <c r="O444" s="15"/>
      <c r="P444" s="15"/>
      <c r="Q444" s="15"/>
      <c r="R444" s="15"/>
      <c r="S444" s="15"/>
      <c r="T444" s="15"/>
      <c r="U444" s="15"/>
      <c r="V444" s="15"/>
      <c r="W444" s="15"/>
      <c r="X444" s="15"/>
      <c r="Y444" s="15"/>
      <c r="Z444" s="15"/>
    </row>
    <row r="445" spans="1:26" s="19" customFormat="1" ht="31.5" x14ac:dyDescent="0.25">
      <c r="A445" s="15"/>
      <c r="B445" s="20">
        <f t="shared" si="8"/>
        <v>431</v>
      </c>
      <c r="C445" s="21">
        <v>1012892</v>
      </c>
      <c r="D445" s="20" t="s">
        <v>276</v>
      </c>
      <c r="E445" s="20" t="s">
        <v>16</v>
      </c>
      <c r="F445" s="20"/>
      <c r="G445" s="20" t="s">
        <v>676</v>
      </c>
      <c r="H445" s="20" t="s">
        <v>677</v>
      </c>
      <c r="I445" s="20" t="s">
        <v>44</v>
      </c>
      <c r="J445" s="22" t="s">
        <v>45</v>
      </c>
      <c r="K445" s="23"/>
      <c r="L445" s="18"/>
      <c r="M445" s="15"/>
      <c r="N445" s="15"/>
      <c r="O445" s="15"/>
      <c r="P445" s="15"/>
      <c r="Q445" s="15"/>
      <c r="R445" s="15"/>
      <c r="S445" s="15"/>
      <c r="T445" s="15"/>
      <c r="U445" s="15"/>
      <c r="V445" s="15"/>
      <c r="W445" s="15"/>
      <c r="X445" s="15"/>
      <c r="Y445" s="15"/>
      <c r="Z445" s="15"/>
    </row>
    <row r="446" spans="1:26" s="19" customFormat="1" ht="47.25" x14ac:dyDescent="0.25">
      <c r="A446" s="15"/>
      <c r="B446" s="20">
        <f t="shared" si="8"/>
        <v>432</v>
      </c>
      <c r="C446" s="21">
        <v>1012893</v>
      </c>
      <c r="D446" s="20" t="s">
        <v>276</v>
      </c>
      <c r="E446" s="20" t="s">
        <v>16</v>
      </c>
      <c r="F446" s="20"/>
      <c r="G446" s="20" t="s">
        <v>678</v>
      </c>
      <c r="H446" s="20" t="s">
        <v>679</v>
      </c>
      <c r="I446" s="20" t="s">
        <v>680</v>
      </c>
      <c r="J446" s="22" t="s">
        <v>681</v>
      </c>
      <c r="K446" s="23"/>
      <c r="L446" s="18"/>
      <c r="M446" s="15"/>
      <c r="N446" s="15"/>
      <c r="O446" s="15"/>
      <c r="P446" s="15"/>
      <c r="Q446" s="15"/>
      <c r="R446" s="15"/>
      <c r="S446" s="15"/>
      <c r="T446" s="15"/>
      <c r="U446" s="15"/>
      <c r="V446" s="15"/>
      <c r="W446" s="15"/>
      <c r="X446" s="15"/>
      <c r="Y446" s="15"/>
      <c r="Z446" s="15"/>
    </row>
    <row r="447" spans="1:26" s="19" customFormat="1" ht="47.25" x14ac:dyDescent="0.25">
      <c r="A447" s="15"/>
      <c r="B447" s="20">
        <f t="shared" si="8"/>
        <v>433</v>
      </c>
      <c r="C447" s="21">
        <v>1012894</v>
      </c>
      <c r="D447" s="20" t="s">
        <v>276</v>
      </c>
      <c r="E447" s="20" t="s">
        <v>16</v>
      </c>
      <c r="F447" s="20"/>
      <c r="G447" s="20" t="s">
        <v>682</v>
      </c>
      <c r="H447" s="20" t="s">
        <v>683</v>
      </c>
      <c r="I447" s="20" t="s">
        <v>684</v>
      </c>
      <c r="J447" s="22" t="s">
        <v>685</v>
      </c>
      <c r="K447" s="23"/>
      <c r="L447" s="18"/>
      <c r="M447" s="15"/>
      <c r="N447" s="15"/>
      <c r="O447" s="15"/>
      <c r="P447" s="15"/>
      <c r="Q447" s="15"/>
      <c r="R447" s="15"/>
      <c r="S447" s="15"/>
      <c r="T447" s="15"/>
      <c r="U447" s="15"/>
      <c r="V447" s="15"/>
      <c r="W447" s="15"/>
      <c r="X447" s="15"/>
      <c r="Y447" s="15"/>
      <c r="Z447" s="15"/>
    </row>
    <row r="448" spans="1:26" s="19" customFormat="1" ht="31.5" x14ac:dyDescent="0.25">
      <c r="A448" s="15"/>
      <c r="B448" s="20">
        <f t="shared" si="8"/>
        <v>434</v>
      </c>
      <c r="C448" s="21">
        <v>1012897</v>
      </c>
      <c r="D448" s="20" t="s">
        <v>276</v>
      </c>
      <c r="E448" s="20" t="s">
        <v>16</v>
      </c>
      <c r="F448" s="20"/>
      <c r="G448" s="20" t="s">
        <v>686</v>
      </c>
      <c r="H448" s="20" t="s">
        <v>677</v>
      </c>
      <c r="I448" s="20" t="s">
        <v>44</v>
      </c>
      <c r="J448" s="22" t="s">
        <v>177</v>
      </c>
      <c r="K448" s="23"/>
      <c r="L448" s="18"/>
      <c r="M448" s="15"/>
      <c r="N448" s="15"/>
      <c r="O448" s="15"/>
      <c r="P448" s="15"/>
      <c r="Q448" s="15"/>
      <c r="R448" s="15"/>
      <c r="S448" s="15"/>
      <c r="T448" s="15"/>
      <c r="U448" s="15"/>
      <c r="V448" s="15"/>
      <c r="W448" s="15"/>
      <c r="X448" s="15"/>
      <c r="Y448" s="15"/>
      <c r="Z448" s="15"/>
    </row>
    <row r="449" spans="1:26" s="19" customFormat="1" ht="47.25" x14ac:dyDescent="0.25">
      <c r="A449" s="15"/>
      <c r="B449" s="20">
        <f t="shared" si="8"/>
        <v>435</v>
      </c>
      <c r="C449" s="21">
        <v>1012903</v>
      </c>
      <c r="D449" s="20" t="s">
        <v>276</v>
      </c>
      <c r="E449" s="20" t="s">
        <v>16</v>
      </c>
      <c r="F449" s="20"/>
      <c r="G449" s="20" t="s">
        <v>687</v>
      </c>
      <c r="H449" s="20" t="s">
        <v>515</v>
      </c>
      <c r="I449" s="20" t="s">
        <v>688</v>
      </c>
      <c r="J449" s="22" t="s">
        <v>151</v>
      </c>
      <c r="K449" s="23"/>
      <c r="L449" s="18"/>
      <c r="M449" s="15"/>
      <c r="N449" s="15"/>
      <c r="O449" s="15"/>
      <c r="P449" s="15"/>
      <c r="Q449" s="15"/>
      <c r="R449" s="15"/>
      <c r="S449" s="15"/>
      <c r="T449" s="15"/>
      <c r="U449" s="15"/>
      <c r="V449" s="15"/>
      <c r="W449" s="15"/>
      <c r="X449" s="15"/>
      <c r="Y449" s="15"/>
      <c r="Z449" s="15"/>
    </row>
    <row r="450" spans="1:26" s="19" customFormat="1" ht="31.5" x14ac:dyDescent="0.25">
      <c r="A450" s="15"/>
      <c r="B450" s="20">
        <f t="shared" si="8"/>
        <v>436</v>
      </c>
      <c r="C450" s="21">
        <v>1012910</v>
      </c>
      <c r="D450" s="20" t="s">
        <v>276</v>
      </c>
      <c r="E450" s="20" t="s">
        <v>16</v>
      </c>
      <c r="F450" s="20"/>
      <c r="G450" s="20" t="s">
        <v>689</v>
      </c>
      <c r="H450" s="20" t="s">
        <v>43</v>
      </c>
      <c r="I450" s="20" t="s">
        <v>44</v>
      </c>
      <c r="J450" s="22" t="s">
        <v>45</v>
      </c>
      <c r="K450" s="23"/>
      <c r="L450" s="18"/>
      <c r="M450" s="15"/>
      <c r="N450" s="15"/>
      <c r="O450" s="15"/>
      <c r="P450" s="15"/>
      <c r="Q450" s="15"/>
      <c r="R450" s="15"/>
      <c r="S450" s="15"/>
      <c r="T450" s="15"/>
      <c r="U450" s="15"/>
      <c r="V450" s="15"/>
      <c r="W450" s="15"/>
      <c r="X450" s="15"/>
      <c r="Y450" s="15"/>
      <c r="Z450" s="15"/>
    </row>
    <row r="451" spans="1:26" s="19" customFormat="1" ht="78.75" x14ac:dyDescent="0.25">
      <c r="A451" s="15"/>
      <c r="B451" s="20">
        <f t="shared" si="8"/>
        <v>437</v>
      </c>
      <c r="C451" s="21">
        <v>1013225</v>
      </c>
      <c r="D451" s="20" t="s">
        <v>276</v>
      </c>
      <c r="E451" s="20"/>
      <c r="F451" s="20" t="s">
        <v>16</v>
      </c>
      <c r="G451" s="20" t="s">
        <v>690</v>
      </c>
      <c r="H451" s="20" t="s">
        <v>691</v>
      </c>
      <c r="I451" s="20" t="s">
        <v>278</v>
      </c>
      <c r="J451" s="22" t="s">
        <v>151</v>
      </c>
      <c r="K451" s="23"/>
      <c r="L451" s="18"/>
      <c r="M451" s="15"/>
      <c r="N451" s="15"/>
      <c r="O451" s="15"/>
      <c r="P451" s="15"/>
      <c r="Q451" s="15"/>
      <c r="R451" s="15"/>
      <c r="S451" s="15"/>
      <c r="T451" s="15"/>
      <c r="U451" s="15"/>
      <c r="V451" s="15"/>
      <c r="W451" s="15"/>
      <c r="X451" s="15"/>
      <c r="Y451" s="15"/>
      <c r="Z451" s="15"/>
    </row>
    <row r="452" spans="1:26" s="19" customFormat="1" ht="78.75" x14ac:dyDescent="0.25">
      <c r="A452" s="15"/>
      <c r="B452" s="20">
        <f t="shared" si="8"/>
        <v>438</v>
      </c>
      <c r="C452" s="21">
        <v>1013226</v>
      </c>
      <c r="D452" s="20" t="s">
        <v>276</v>
      </c>
      <c r="E452" s="20"/>
      <c r="F452" s="20" t="s">
        <v>16</v>
      </c>
      <c r="G452" s="20" t="s">
        <v>692</v>
      </c>
      <c r="H452" s="20" t="s">
        <v>515</v>
      </c>
      <c r="I452" s="20" t="s">
        <v>278</v>
      </c>
      <c r="J452" s="22" t="s">
        <v>151</v>
      </c>
      <c r="K452" s="23"/>
      <c r="L452" s="18"/>
      <c r="M452" s="15"/>
      <c r="N452" s="15"/>
      <c r="O452" s="15"/>
      <c r="P452" s="15"/>
      <c r="Q452" s="15"/>
      <c r="R452" s="15"/>
      <c r="S452" s="15"/>
      <c r="T452" s="15"/>
      <c r="U452" s="15"/>
      <c r="V452" s="15"/>
      <c r="W452" s="15"/>
      <c r="X452" s="15"/>
      <c r="Y452" s="15"/>
      <c r="Z452" s="15"/>
    </row>
    <row r="453" spans="1:26" s="19" customFormat="1" ht="78.75" x14ac:dyDescent="0.25">
      <c r="A453" s="15"/>
      <c r="B453" s="20">
        <f t="shared" si="8"/>
        <v>439</v>
      </c>
      <c r="C453" s="21">
        <v>1013229</v>
      </c>
      <c r="D453" s="20" t="s">
        <v>276</v>
      </c>
      <c r="E453" s="20"/>
      <c r="F453" s="20" t="s">
        <v>16</v>
      </c>
      <c r="G453" s="20" t="s">
        <v>693</v>
      </c>
      <c r="H453" s="20" t="s">
        <v>159</v>
      </c>
      <c r="I453" s="20" t="s">
        <v>278</v>
      </c>
      <c r="J453" s="22" t="s">
        <v>151</v>
      </c>
      <c r="K453" s="23"/>
      <c r="L453" s="18"/>
      <c r="M453" s="15"/>
      <c r="N453" s="15"/>
      <c r="O453" s="15"/>
      <c r="P453" s="15"/>
      <c r="Q453" s="15"/>
      <c r="R453" s="15"/>
      <c r="S453" s="15"/>
      <c r="T453" s="15"/>
      <c r="U453" s="15"/>
      <c r="V453" s="15"/>
      <c r="W453" s="15"/>
      <c r="X453" s="15"/>
      <c r="Y453" s="15"/>
      <c r="Z453" s="15"/>
    </row>
    <row r="454" spans="1:26" s="19" customFormat="1" ht="78.75" x14ac:dyDescent="0.25">
      <c r="A454" s="15"/>
      <c r="B454" s="20">
        <f t="shared" si="8"/>
        <v>440</v>
      </c>
      <c r="C454" s="21">
        <v>1013231</v>
      </c>
      <c r="D454" s="20" t="s">
        <v>276</v>
      </c>
      <c r="E454" s="20" t="s">
        <v>16</v>
      </c>
      <c r="F454" s="20"/>
      <c r="G454" s="20" t="s">
        <v>694</v>
      </c>
      <c r="H454" s="20" t="s">
        <v>159</v>
      </c>
      <c r="I454" s="20" t="s">
        <v>278</v>
      </c>
      <c r="J454" s="22" t="s">
        <v>151</v>
      </c>
      <c r="K454" s="23"/>
      <c r="L454" s="18"/>
      <c r="M454" s="15"/>
      <c r="N454" s="15"/>
      <c r="O454" s="15"/>
      <c r="P454" s="15"/>
      <c r="Q454" s="15"/>
      <c r="R454" s="15"/>
      <c r="S454" s="15"/>
      <c r="T454" s="15"/>
      <c r="U454" s="15"/>
      <c r="V454" s="15"/>
      <c r="W454" s="15"/>
      <c r="X454" s="15"/>
      <c r="Y454" s="15"/>
      <c r="Z454" s="15"/>
    </row>
    <row r="455" spans="1:26" s="19" customFormat="1" ht="18.75" x14ac:dyDescent="0.25">
      <c r="A455" s="15"/>
      <c r="B455" s="20">
        <f t="shared" si="8"/>
        <v>441</v>
      </c>
      <c r="C455" s="21">
        <v>1001023</v>
      </c>
      <c r="D455" s="20" t="s">
        <v>276</v>
      </c>
      <c r="E455" s="20" t="s">
        <v>16</v>
      </c>
      <c r="F455" s="20"/>
      <c r="G455" s="20" t="s">
        <v>695</v>
      </c>
      <c r="H455" s="20" t="s">
        <v>696</v>
      </c>
      <c r="I455" s="20" t="s">
        <v>697</v>
      </c>
      <c r="J455" s="22" t="s">
        <v>45</v>
      </c>
      <c r="K455" s="23"/>
      <c r="L455" s="18"/>
      <c r="M455" s="15"/>
      <c r="N455" s="15"/>
      <c r="O455" s="15"/>
      <c r="P455" s="15"/>
      <c r="Q455" s="15"/>
      <c r="R455" s="15"/>
      <c r="S455" s="15"/>
      <c r="T455" s="15"/>
      <c r="U455" s="15"/>
      <c r="V455" s="15"/>
      <c r="W455" s="15"/>
      <c r="X455" s="15"/>
      <c r="Y455" s="15"/>
      <c r="Z455" s="15"/>
    </row>
    <row r="456" spans="1:26" s="19" customFormat="1" ht="31.5" x14ac:dyDescent="0.25">
      <c r="A456" s="15"/>
      <c r="B456" s="20">
        <f t="shared" si="8"/>
        <v>442</v>
      </c>
      <c r="C456" s="21">
        <v>1002877</v>
      </c>
      <c r="D456" s="20" t="s">
        <v>276</v>
      </c>
      <c r="E456" s="20" t="s">
        <v>16</v>
      </c>
      <c r="F456" s="20"/>
      <c r="G456" s="20" t="s">
        <v>698</v>
      </c>
      <c r="H456" s="20" t="s">
        <v>696</v>
      </c>
      <c r="I456" s="20" t="s">
        <v>697</v>
      </c>
      <c r="J456" s="22" t="s">
        <v>45</v>
      </c>
      <c r="K456" s="23"/>
      <c r="L456" s="18"/>
      <c r="M456" s="15"/>
      <c r="N456" s="15"/>
      <c r="O456" s="15"/>
      <c r="P456" s="15"/>
      <c r="Q456" s="15"/>
      <c r="R456" s="15"/>
      <c r="S456" s="15"/>
      <c r="T456" s="15"/>
      <c r="U456" s="15"/>
      <c r="V456" s="15"/>
      <c r="W456" s="15"/>
      <c r="X456" s="15"/>
      <c r="Y456" s="15"/>
      <c r="Z456" s="15"/>
    </row>
    <row r="457" spans="1:26" s="19" customFormat="1" ht="18.75" x14ac:dyDescent="0.25">
      <c r="A457" s="15"/>
      <c r="B457" s="20">
        <f t="shared" si="8"/>
        <v>443</v>
      </c>
      <c r="C457" s="21">
        <v>1002856</v>
      </c>
      <c r="D457" s="20" t="s">
        <v>276</v>
      </c>
      <c r="E457" s="20" t="s">
        <v>16</v>
      </c>
      <c r="F457" s="20"/>
      <c r="G457" s="20" t="s">
        <v>699</v>
      </c>
      <c r="H457" s="20" t="s">
        <v>696</v>
      </c>
      <c r="I457" s="20" t="s">
        <v>697</v>
      </c>
      <c r="J457" s="22" t="s">
        <v>45</v>
      </c>
      <c r="K457" s="23"/>
      <c r="L457" s="18"/>
      <c r="M457" s="15"/>
      <c r="N457" s="15"/>
      <c r="O457" s="15"/>
      <c r="P457" s="15"/>
      <c r="Q457" s="15"/>
      <c r="R457" s="15"/>
      <c r="S457" s="15"/>
      <c r="T457" s="15"/>
      <c r="U457" s="15"/>
      <c r="V457" s="15"/>
      <c r="W457" s="15"/>
      <c r="X457" s="15"/>
      <c r="Y457" s="15"/>
      <c r="Z457" s="15"/>
    </row>
    <row r="458" spans="1:26" s="19" customFormat="1" ht="47.25" x14ac:dyDescent="0.25">
      <c r="A458" s="15"/>
      <c r="B458" s="20">
        <f t="shared" si="8"/>
        <v>444</v>
      </c>
      <c r="C458" s="21">
        <v>2001034</v>
      </c>
      <c r="D458" s="20" t="s">
        <v>276</v>
      </c>
      <c r="E458" s="20" t="s">
        <v>16</v>
      </c>
      <c r="F458" s="20"/>
      <c r="G458" s="20" t="s">
        <v>700</v>
      </c>
      <c r="H458" s="20" t="s">
        <v>696</v>
      </c>
      <c r="I458" s="20" t="s">
        <v>697</v>
      </c>
      <c r="J458" s="22" t="s">
        <v>45</v>
      </c>
      <c r="K458" s="23"/>
      <c r="L458" s="18"/>
      <c r="M458" s="15"/>
      <c r="N458" s="15"/>
      <c r="O458" s="15"/>
      <c r="P458" s="15"/>
      <c r="Q458" s="15"/>
      <c r="R458" s="15"/>
      <c r="S458" s="15"/>
      <c r="T458" s="15"/>
      <c r="U458" s="15"/>
      <c r="V458" s="15"/>
      <c r="W458" s="15"/>
      <c r="X458" s="15"/>
      <c r="Y458" s="15"/>
      <c r="Z458" s="15"/>
    </row>
    <row r="459" spans="1:26" s="19" customFormat="1" ht="47.25" x14ac:dyDescent="0.25">
      <c r="A459" s="15"/>
      <c r="B459" s="20">
        <f t="shared" si="8"/>
        <v>445</v>
      </c>
      <c r="C459" s="21">
        <v>1002334</v>
      </c>
      <c r="D459" s="20" t="s">
        <v>276</v>
      </c>
      <c r="E459" s="20" t="s">
        <v>16</v>
      </c>
      <c r="F459" s="20"/>
      <c r="G459" s="20" t="s">
        <v>701</v>
      </c>
      <c r="H459" s="20" t="s">
        <v>696</v>
      </c>
      <c r="I459" s="20" t="s">
        <v>697</v>
      </c>
      <c r="J459" s="22" t="s">
        <v>45</v>
      </c>
      <c r="K459" s="23"/>
      <c r="L459" s="18"/>
      <c r="M459" s="15"/>
      <c r="N459" s="15"/>
      <c r="O459" s="15"/>
      <c r="P459" s="15"/>
      <c r="Q459" s="15"/>
      <c r="R459" s="15"/>
      <c r="S459" s="15"/>
      <c r="T459" s="15"/>
      <c r="U459" s="15"/>
      <c r="V459" s="15"/>
      <c r="W459" s="15"/>
      <c r="X459" s="15"/>
      <c r="Y459" s="15"/>
      <c r="Z459" s="15"/>
    </row>
    <row r="460" spans="1:26" s="19" customFormat="1" ht="18.75" x14ac:dyDescent="0.25">
      <c r="A460" s="15"/>
      <c r="B460" s="20">
        <f t="shared" si="8"/>
        <v>446</v>
      </c>
      <c r="C460" s="21">
        <v>1002817</v>
      </c>
      <c r="D460" s="20" t="s">
        <v>276</v>
      </c>
      <c r="E460" s="20" t="s">
        <v>16</v>
      </c>
      <c r="F460" s="20"/>
      <c r="G460" s="20" t="s">
        <v>702</v>
      </c>
      <c r="H460" s="20" t="s">
        <v>696</v>
      </c>
      <c r="I460" s="20" t="s">
        <v>697</v>
      </c>
      <c r="J460" s="22" t="s">
        <v>45</v>
      </c>
      <c r="K460" s="23"/>
      <c r="L460" s="18"/>
      <c r="M460" s="15"/>
      <c r="N460" s="15"/>
      <c r="O460" s="15"/>
      <c r="P460" s="15"/>
      <c r="Q460" s="15"/>
      <c r="R460" s="15"/>
      <c r="S460" s="15"/>
      <c r="T460" s="15"/>
      <c r="U460" s="15"/>
      <c r="V460" s="15"/>
      <c r="W460" s="15"/>
      <c r="X460" s="15"/>
      <c r="Y460" s="15"/>
      <c r="Z460" s="15"/>
    </row>
    <row r="461" spans="1:26" s="19" customFormat="1" ht="31.5" x14ac:dyDescent="0.25">
      <c r="A461" s="15"/>
      <c r="B461" s="20">
        <f t="shared" si="8"/>
        <v>447</v>
      </c>
      <c r="C461" s="21">
        <v>1002847</v>
      </c>
      <c r="D461" s="20" t="s">
        <v>276</v>
      </c>
      <c r="E461" s="20" t="s">
        <v>16</v>
      </c>
      <c r="F461" s="20"/>
      <c r="G461" s="20" t="s">
        <v>703</v>
      </c>
      <c r="H461" s="20" t="s">
        <v>696</v>
      </c>
      <c r="I461" s="20" t="s">
        <v>697</v>
      </c>
      <c r="J461" s="22" t="s">
        <v>45</v>
      </c>
      <c r="K461" s="23"/>
      <c r="L461" s="18"/>
      <c r="M461" s="15"/>
      <c r="N461" s="15"/>
      <c r="O461" s="15"/>
      <c r="P461" s="15"/>
      <c r="Q461" s="15"/>
      <c r="R461" s="15"/>
      <c r="S461" s="15"/>
      <c r="T461" s="15"/>
      <c r="U461" s="15"/>
      <c r="V461" s="15"/>
      <c r="W461" s="15"/>
      <c r="X461" s="15"/>
      <c r="Y461" s="15"/>
      <c r="Z461" s="15"/>
    </row>
    <row r="462" spans="1:26" s="19" customFormat="1" ht="31.5" x14ac:dyDescent="0.25">
      <c r="A462" s="15"/>
      <c r="B462" s="20">
        <f t="shared" si="8"/>
        <v>448</v>
      </c>
      <c r="C462" s="21">
        <v>2002288</v>
      </c>
      <c r="D462" s="20" t="s">
        <v>276</v>
      </c>
      <c r="E462" s="20" t="s">
        <v>16</v>
      </c>
      <c r="F462" s="20"/>
      <c r="G462" s="20" t="s">
        <v>704</v>
      </c>
      <c r="H462" s="20" t="s">
        <v>696</v>
      </c>
      <c r="I462" s="20" t="s">
        <v>697</v>
      </c>
      <c r="J462" s="22" t="s">
        <v>45</v>
      </c>
      <c r="K462" s="23"/>
      <c r="L462" s="18"/>
      <c r="M462" s="15"/>
      <c r="N462" s="15"/>
      <c r="O462" s="15"/>
      <c r="P462" s="15"/>
      <c r="Q462" s="15"/>
      <c r="R462" s="15"/>
      <c r="S462" s="15"/>
      <c r="T462" s="15"/>
      <c r="U462" s="15"/>
      <c r="V462" s="15"/>
      <c r="W462" s="15"/>
      <c r="X462" s="15"/>
      <c r="Y462" s="15"/>
      <c r="Z462" s="15"/>
    </row>
    <row r="463" spans="1:26" s="19" customFormat="1" ht="18.75" x14ac:dyDescent="0.25">
      <c r="A463" s="15"/>
      <c r="B463" s="20">
        <f t="shared" si="8"/>
        <v>449</v>
      </c>
      <c r="C463" s="21">
        <v>1010704</v>
      </c>
      <c r="D463" s="20" t="s">
        <v>276</v>
      </c>
      <c r="E463" s="20" t="s">
        <v>16</v>
      </c>
      <c r="F463" s="20"/>
      <c r="G463" s="20" t="s">
        <v>705</v>
      </c>
      <c r="H463" s="20" t="s">
        <v>696</v>
      </c>
      <c r="I463" s="20" t="s">
        <v>697</v>
      </c>
      <c r="J463" s="22" t="s">
        <v>45</v>
      </c>
      <c r="K463" s="23"/>
      <c r="L463" s="18"/>
      <c r="M463" s="15"/>
      <c r="N463" s="15"/>
      <c r="O463" s="15"/>
      <c r="P463" s="15"/>
      <c r="Q463" s="15"/>
      <c r="R463" s="15"/>
      <c r="S463" s="15"/>
      <c r="T463" s="15"/>
      <c r="U463" s="15"/>
      <c r="V463" s="15"/>
      <c r="W463" s="15"/>
      <c r="X463" s="15"/>
      <c r="Y463" s="15"/>
      <c r="Z463" s="15"/>
    </row>
    <row r="464" spans="1:26" s="19" customFormat="1" ht="18.75" x14ac:dyDescent="0.25">
      <c r="A464" s="15"/>
      <c r="B464" s="20">
        <f t="shared" si="8"/>
        <v>450</v>
      </c>
      <c r="C464" s="21">
        <v>1013097</v>
      </c>
      <c r="D464" s="20" t="s">
        <v>276</v>
      </c>
      <c r="E464" s="20" t="s">
        <v>16</v>
      </c>
      <c r="F464" s="20"/>
      <c r="G464" s="20" t="s">
        <v>706</v>
      </c>
      <c r="H464" s="20" t="s">
        <v>640</v>
      </c>
      <c r="I464" s="20" t="s">
        <v>697</v>
      </c>
      <c r="J464" s="22" t="s">
        <v>45</v>
      </c>
      <c r="K464" s="23"/>
      <c r="L464" s="18"/>
      <c r="M464" s="15"/>
      <c r="N464" s="15"/>
      <c r="O464" s="15"/>
      <c r="P464" s="15"/>
      <c r="Q464" s="15"/>
      <c r="R464" s="15"/>
      <c r="S464" s="15"/>
      <c r="T464" s="15"/>
      <c r="U464" s="15"/>
      <c r="V464" s="15"/>
      <c r="W464" s="15"/>
      <c r="X464" s="15"/>
      <c r="Y464" s="15"/>
      <c r="Z464" s="15"/>
    </row>
    <row r="465" spans="1:26" s="19" customFormat="1" ht="31.5" x14ac:dyDescent="0.25">
      <c r="A465" s="15"/>
      <c r="B465" s="20">
        <f t="shared" si="8"/>
        <v>451</v>
      </c>
      <c r="C465" s="21">
        <v>1013206</v>
      </c>
      <c r="D465" s="20" t="s">
        <v>276</v>
      </c>
      <c r="E465" s="20" t="s">
        <v>16</v>
      </c>
      <c r="F465" s="20"/>
      <c r="G465" s="20" t="s">
        <v>707</v>
      </c>
      <c r="H465" s="20" t="s">
        <v>640</v>
      </c>
      <c r="I465" s="20" t="s">
        <v>697</v>
      </c>
      <c r="J465" s="22" t="s">
        <v>45</v>
      </c>
      <c r="K465" s="23"/>
      <c r="L465" s="18"/>
      <c r="M465" s="15"/>
      <c r="N465" s="15"/>
      <c r="O465" s="15"/>
      <c r="P465" s="15"/>
      <c r="Q465" s="15"/>
      <c r="R465" s="15"/>
      <c r="S465" s="15"/>
      <c r="T465" s="15"/>
      <c r="U465" s="15"/>
      <c r="V465" s="15"/>
      <c r="W465" s="15"/>
      <c r="X465" s="15"/>
      <c r="Y465" s="15"/>
      <c r="Z465" s="15"/>
    </row>
    <row r="466" spans="1:26" s="19" customFormat="1" ht="63" x14ac:dyDescent="0.25">
      <c r="A466" s="15"/>
      <c r="B466" s="20">
        <f t="shared" si="8"/>
        <v>452</v>
      </c>
      <c r="C466" s="21">
        <v>1013089</v>
      </c>
      <c r="D466" s="20" t="s">
        <v>276</v>
      </c>
      <c r="E466" s="20" t="s">
        <v>16</v>
      </c>
      <c r="F466" s="20"/>
      <c r="G466" s="20" t="s">
        <v>708</v>
      </c>
      <c r="H466" s="20" t="s">
        <v>640</v>
      </c>
      <c r="I466" s="20" t="s">
        <v>697</v>
      </c>
      <c r="J466" s="22" t="s">
        <v>45</v>
      </c>
      <c r="K466" s="23"/>
      <c r="L466" s="18"/>
      <c r="M466" s="15"/>
      <c r="N466" s="15"/>
      <c r="O466" s="15"/>
      <c r="P466" s="15"/>
      <c r="Q466" s="15"/>
      <c r="R466" s="15"/>
      <c r="S466" s="15"/>
      <c r="T466" s="15"/>
      <c r="U466" s="15"/>
      <c r="V466" s="15"/>
      <c r="W466" s="15"/>
      <c r="X466" s="15"/>
      <c r="Y466" s="15"/>
      <c r="Z466" s="15"/>
    </row>
    <row r="467" spans="1:26" s="19" customFormat="1" ht="47.25" x14ac:dyDescent="0.25">
      <c r="A467" s="15"/>
      <c r="B467" s="20">
        <f t="shared" si="8"/>
        <v>453</v>
      </c>
      <c r="C467" s="21">
        <v>1005103</v>
      </c>
      <c r="D467" s="20" t="s">
        <v>276</v>
      </c>
      <c r="E467" s="20" t="s">
        <v>16</v>
      </c>
      <c r="F467" s="20"/>
      <c r="G467" s="20" t="s">
        <v>709</v>
      </c>
      <c r="H467" s="20" t="s">
        <v>640</v>
      </c>
      <c r="I467" s="20" t="s">
        <v>697</v>
      </c>
      <c r="J467" s="22" t="s">
        <v>45</v>
      </c>
      <c r="K467" s="23"/>
      <c r="L467" s="18"/>
      <c r="M467" s="15"/>
      <c r="N467" s="15"/>
      <c r="O467" s="15"/>
      <c r="P467" s="15"/>
      <c r="Q467" s="15"/>
      <c r="R467" s="15"/>
      <c r="S467" s="15"/>
      <c r="T467" s="15"/>
      <c r="U467" s="15"/>
      <c r="V467" s="15"/>
      <c r="W467" s="15"/>
      <c r="X467" s="15"/>
      <c r="Y467" s="15"/>
      <c r="Z467" s="15"/>
    </row>
    <row r="468" spans="1:26" s="19" customFormat="1" ht="18.75" x14ac:dyDescent="0.25">
      <c r="A468" s="15"/>
      <c r="B468" s="20">
        <f t="shared" si="8"/>
        <v>454</v>
      </c>
      <c r="C468" s="21">
        <v>1013101</v>
      </c>
      <c r="D468" s="20" t="s">
        <v>276</v>
      </c>
      <c r="E468" s="20" t="s">
        <v>16</v>
      </c>
      <c r="F468" s="20"/>
      <c r="G468" s="20" t="s">
        <v>710</v>
      </c>
      <c r="H468" s="20" t="s">
        <v>640</v>
      </c>
      <c r="I468" s="20" t="s">
        <v>697</v>
      </c>
      <c r="J468" s="22" t="s">
        <v>45</v>
      </c>
      <c r="K468" s="23"/>
      <c r="L468" s="18"/>
      <c r="M468" s="15"/>
      <c r="N468" s="15"/>
      <c r="O468" s="15"/>
      <c r="P468" s="15"/>
      <c r="Q468" s="15"/>
      <c r="R468" s="15"/>
      <c r="S468" s="15"/>
      <c r="T468" s="15"/>
      <c r="U468" s="15"/>
      <c r="V468" s="15"/>
      <c r="W468" s="15"/>
      <c r="X468" s="15"/>
      <c r="Y468" s="15"/>
      <c r="Z468" s="15"/>
    </row>
    <row r="469" spans="1:26" s="19" customFormat="1" ht="31.5" x14ac:dyDescent="0.25">
      <c r="A469" s="15"/>
      <c r="B469" s="20">
        <f t="shared" si="8"/>
        <v>455</v>
      </c>
      <c r="C469" s="21">
        <v>1009456</v>
      </c>
      <c r="D469" s="20" t="s">
        <v>276</v>
      </c>
      <c r="E469" s="20" t="s">
        <v>16</v>
      </c>
      <c r="F469" s="20"/>
      <c r="G469" s="20" t="s">
        <v>711</v>
      </c>
      <c r="H469" s="20" t="s">
        <v>712</v>
      </c>
      <c r="I469" s="20" t="s">
        <v>278</v>
      </c>
      <c r="J469" s="22" t="s">
        <v>151</v>
      </c>
      <c r="K469" s="23"/>
      <c r="L469" s="18"/>
      <c r="M469" s="15"/>
      <c r="N469" s="15"/>
      <c r="O469" s="15"/>
      <c r="P469" s="15"/>
      <c r="Q469" s="15"/>
      <c r="R469" s="15"/>
      <c r="S469" s="15"/>
      <c r="T469" s="15"/>
      <c r="U469" s="15"/>
      <c r="V469" s="15"/>
      <c r="W469" s="15"/>
      <c r="X469" s="15"/>
      <c r="Y469" s="15"/>
      <c r="Z469" s="15"/>
    </row>
    <row r="470" spans="1:26" s="19" customFormat="1" ht="31.5" x14ac:dyDescent="0.25">
      <c r="A470" s="15"/>
      <c r="B470" s="20">
        <f t="shared" si="8"/>
        <v>456</v>
      </c>
      <c r="C470" s="21">
        <v>1009454</v>
      </c>
      <c r="D470" s="20" t="s">
        <v>276</v>
      </c>
      <c r="E470" s="20"/>
      <c r="F470" s="20" t="s">
        <v>16</v>
      </c>
      <c r="G470" s="20" t="s">
        <v>713</v>
      </c>
      <c r="H470" s="20" t="s">
        <v>712</v>
      </c>
      <c r="I470" s="20" t="s">
        <v>278</v>
      </c>
      <c r="J470" s="22" t="s">
        <v>151</v>
      </c>
      <c r="K470" s="23"/>
      <c r="L470" s="18"/>
      <c r="M470" s="15"/>
      <c r="N470" s="15"/>
      <c r="O470" s="15"/>
      <c r="P470" s="15"/>
      <c r="Q470" s="15"/>
      <c r="R470" s="15"/>
      <c r="S470" s="15"/>
      <c r="T470" s="15"/>
      <c r="U470" s="15"/>
      <c r="V470" s="15"/>
      <c r="W470" s="15"/>
      <c r="X470" s="15"/>
      <c r="Y470" s="15"/>
      <c r="Z470" s="15"/>
    </row>
    <row r="471" spans="1:26" s="19" customFormat="1" ht="31.5" x14ac:dyDescent="0.25">
      <c r="A471" s="15"/>
      <c r="B471" s="20">
        <f t="shared" si="8"/>
        <v>457</v>
      </c>
      <c r="C471" s="21">
        <v>1009455</v>
      </c>
      <c r="D471" s="20" t="s">
        <v>276</v>
      </c>
      <c r="E471" s="20"/>
      <c r="F471" s="20" t="s">
        <v>16</v>
      </c>
      <c r="G471" s="20" t="s">
        <v>714</v>
      </c>
      <c r="H471" s="20" t="s">
        <v>712</v>
      </c>
      <c r="I471" s="20" t="s">
        <v>278</v>
      </c>
      <c r="J471" s="22" t="s">
        <v>151</v>
      </c>
      <c r="K471" s="23"/>
      <c r="L471" s="18"/>
      <c r="M471" s="15"/>
      <c r="N471" s="15"/>
      <c r="O471" s="15"/>
      <c r="P471" s="15"/>
      <c r="Q471" s="15"/>
      <c r="R471" s="15"/>
      <c r="S471" s="15"/>
      <c r="T471" s="15"/>
      <c r="U471" s="15"/>
      <c r="V471" s="15"/>
      <c r="W471" s="15"/>
      <c r="X471" s="15"/>
      <c r="Y471" s="15"/>
      <c r="Z471" s="15"/>
    </row>
    <row r="472" spans="1:26" s="19" customFormat="1" ht="47.25" x14ac:dyDescent="0.25">
      <c r="A472" s="15"/>
      <c r="B472" s="20">
        <f t="shared" si="8"/>
        <v>458</v>
      </c>
      <c r="C472" s="21">
        <v>1004844</v>
      </c>
      <c r="D472" s="20" t="s">
        <v>276</v>
      </c>
      <c r="E472" s="20" t="s">
        <v>16</v>
      </c>
      <c r="F472" s="20"/>
      <c r="G472" s="20" t="s">
        <v>715</v>
      </c>
      <c r="H472" s="20" t="s">
        <v>716</v>
      </c>
      <c r="I472" s="20" t="s">
        <v>56</v>
      </c>
      <c r="J472" s="22" t="s">
        <v>24</v>
      </c>
      <c r="K472" s="23"/>
      <c r="L472" s="18"/>
      <c r="M472" s="15"/>
      <c r="N472" s="15"/>
      <c r="O472" s="15"/>
      <c r="P472" s="15"/>
      <c r="Q472" s="15"/>
      <c r="R472" s="15"/>
      <c r="S472" s="15"/>
      <c r="T472" s="15"/>
      <c r="U472" s="15"/>
      <c r="V472" s="15"/>
      <c r="W472" s="15"/>
      <c r="X472" s="15"/>
      <c r="Y472" s="15"/>
      <c r="Z472" s="15"/>
    </row>
    <row r="473" spans="1:26" s="19" customFormat="1" ht="31.5" x14ac:dyDescent="0.25">
      <c r="A473" s="15"/>
      <c r="B473" s="20">
        <f t="shared" si="8"/>
        <v>459</v>
      </c>
      <c r="C473" s="21">
        <v>1012906</v>
      </c>
      <c r="D473" s="20" t="s">
        <v>276</v>
      </c>
      <c r="E473" s="20" t="s">
        <v>16</v>
      </c>
      <c r="F473" s="20"/>
      <c r="G473" s="20" t="s">
        <v>717</v>
      </c>
      <c r="H473" s="20" t="s">
        <v>718</v>
      </c>
      <c r="I473" s="20" t="s">
        <v>44</v>
      </c>
      <c r="J473" s="22" t="s">
        <v>45</v>
      </c>
      <c r="K473" s="23"/>
      <c r="L473" s="18"/>
      <c r="M473" s="15"/>
      <c r="N473" s="15"/>
      <c r="O473" s="15"/>
      <c r="P473" s="15"/>
      <c r="Q473" s="15"/>
      <c r="R473" s="15"/>
      <c r="S473" s="15"/>
      <c r="T473" s="15"/>
      <c r="U473" s="15"/>
      <c r="V473" s="15"/>
      <c r="W473" s="15"/>
      <c r="X473" s="15"/>
      <c r="Y473" s="15"/>
      <c r="Z473" s="15"/>
    </row>
    <row r="474" spans="1:26" s="19" customFormat="1" ht="47.25" x14ac:dyDescent="0.25">
      <c r="A474" s="15"/>
      <c r="B474" s="20">
        <f t="shared" si="8"/>
        <v>460</v>
      </c>
      <c r="C474" s="21">
        <v>1012882</v>
      </c>
      <c r="D474" s="20" t="s">
        <v>276</v>
      </c>
      <c r="E474" s="20" t="s">
        <v>16</v>
      </c>
      <c r="F474" s="20"/>
      <c r="G474" s="20" t="s">
        <v>719</v>
      </c>
      <c r="H474" s="20" t="s">
        <v>720</v>
      </c>
      <c r="I474" s="20" t="s">
        <v>278</v>
      </c>
      <c r="J474" s="22" t="s">
        <v>151</v>
      </c>
      <c r="K474" s="23"/>
      <c r="L474" s="18"/>
      <c r="M474" s="15"/>
      <c r="N474" s="15"/>
      <c r="O474" s="15"/>
      <c r="P474" s="15"/>
      <c r="Q474" s="15"/>
      <c r="R474" s="15"/>
      <c r="S474" s="15"/>
      <c r="T474" s="15"/>
      <c r="U474" s="15"/>
      <c r="V474" s="15"/>
      <c r="W474" s="15"/>
      <c r="X474" s="15"/>
      <c r="Y474" s="15"/>
      <c r="Z474" s="15"/>
    </row>
    <row r="475" spans="1:26" s="19" customFormat="1" ht="78.75" x14ac:dyDescent="0.25">
      <c r="A475" s="15"/>
      <c r="B475" s="20">
        <f t="shared" si="8"/>
        <v>461</v>
      </c>
      <c r="C475" s="21">
        <v>1013236</v>
      </c>
      <c r="D475" s="20" t="s">
        <v>276</v>
      </c>
      <c r="E475" s="20" t="s">
        <v>16</v>
      </c>
      <c r="F475" s="20"/>
      <c r="G475" s="20" t="s">
        <v>721</v>
      </c>
      <c r="H475" s="20" t="s">
        <v>515</v>
      </c>
      <c r="I475" s="20" t="s">
        <v>278</v>
      </c>
      <c r="J475" s="22" t="s">
        <v>151</v>
      </c>
      <c r="K475" s="23"/>
      <c r="L475" s="18"/>
      <c r="M475" s="15"/>
      <c r="N475" s="15"/>
      <c r="O475" s="15"/>
      <c r="P475" s="15"/>
      <c r="Q475" s="15"/>
      <c r="R475" s="15"/>
      <c r="S475" s="15"/>
      <c r="T475" s="15"/>
      <c r="U475" s="15"/>
      <c r="V475" s="15"/>
      <c r="W475" s="15"/>
      <c r="X475" s="15"/>
      <c r="Y475" s="15"/>
      <c r="Z475" s="15"/>
    </row>
    <row r="476" spans="1:26" s="19" customFormat="1" ht="78.75" x14ac:dyDescent="0.25">
      <c r="A476" s="15"/>
      <c r="B476" s="20">
        <f t="shared" si="8"/>
        <v>462</v>
      </c>
      <c r="C476" s="21">
        <v>1013238</v>
      </c>
      <c r="D476" s="20" t="s">
        <v>276</v>
      </c>
      <c r="E476" s="20" t="s">
        <v>16</v>
      </c>
      <c r="F476" s="20"/>
      <c r="G476" s="20" t="s">
        <v>722</v>
      </c>
      <c r="H476" s="20" t="s">
        <v>515</v>
      </c>
      <c r="I476" s="20" t="s">
        <v>278</v>
      </c>
      <c r="J476" s="22" t="s">
        <v>151</v>
      </c>
      <c r="K476" s="23"/>
      <c r="L476" s="18"/>
      <c r="M476" s="15"/>
      <c r="N476" s="15"/>
      <c r="O476" s="15"/>
      <c r="P476" s="15"/>
      <c r="Q476" s="15"/>
      <c r="R476" s="15"/>
      <c r="S476" s="15"/>
      <c r="T476" s="15"/>
      <c r="U476" s="15"/>
      <c r="V476" s="15"/>
      <c r="W476" s="15"/>
      <c r="X476" s="15"/>
      <c r="Y476" s="15"/>
      <c r="Z476" s="15"/>
    </row>
    <row r="477" spans="1:26" s="19" customFormat="1" ht="47.25" x14ac:dyDescent="0.25">
      <c r="A477" s="15"/>
      <c r="B477" s="20">
        <f t="shared" si="8"/>
        <v>463</v>
      </c>
      <c r="C477" s="21">
        <v>1013777</v>
      </c>
      <c r="D477" s="20" t="s">
        <v>276</v>
      </c>
      <c r="E477" s="20" t="s">
        <v>16</v>
      </c>
      <c r="F477" s="20"/>
      <c r="G477" s="20" t="s">
        <v>723</v>
      </c>
      <c r="H477" s="20" t="s">
        <v>55</v>
      </c>
      <c r="I477" s="20" t="s">
        <v>56</v>
      </c>
      <c r="J477" s="22" t="s">
        <v>24</v>
      </c>
      <c r="K477" s="23"/>
      <c r="L477" s="18"/>
      <c r="M477" s="15"/>
      <c r="N477" s="15"/>
      <c r="O477" s="15"/>
      <c r="P477" s="15"/>
      <c r="Q477" s="15"/>
      <c r="R477" s="15"/>
      <c r="S477" s="15"/>
      <c r="T477" s="15"/>
      <c r="U477" s="15"/>
      <c r="V477" s="15"/>
      <c r="W477" s="15"/>
      <c r="X477" s="15"/>
      <c r="Y477" s="15"/>
      <c r="Z477" s="15"/>
    </row>
    <row r="478" spans="1:26" s="19" customFormat="1" ht="47.25" x14ac:dyDescent="0.25">
      <c r="A478" s="15"/>
      <c r="B478" s="20">
        <f t="shared" si="8"/>
        <v>464</v>
      </c>
      <c r="C478" s="21">
        <v>1012907</v>
      </c>
      <c r="D478" s="20" t="s">
        <v>276</v>
      </c>
      <c r="E478" s="20" t="s">
        <v>16</v>
      </c>
      <c r="F478" s="20"/>
      <c r="G478" s="20" t="s">
        <v>724</v>
      </c>
      <c r="H478" s="20" t="s">
        <v>725</v>
      </c>
      <c r="I478" s="20" t="s">
        <v>44</v>
      </c>
      <c r="J478" s="22" t="s">
        <v>177</v>
      </c>
      <c r="K478" s="23"/>
      <c r="L478" s="18"/>
      <c r="M478" s="15"/>
      <c r="N478" s="15"/>
      <c r="O478" s="15"/>
      <c r="P478" s="15"/>
      <c r="Q478" s="15"/>
      <c r="R478" s="15"/>
      <c r="S478" s="15"/>
      <c r="T478" s="15"/>
      <c r="U478" s="15"/>
      <c r="V478" s="15"/>
      <c r="W478" s="15"/>
      <c r="X478" s="15"/>
      <c r="Y478" s="15"/>
      <c r="Z478" s="15"/>
    </row>
    <row r="479" spans="1:26" s="19" customFormat="1" ht="31.5" x14ac:dyDescent="0.25">
      <c r="A479" s="15"/>
      <c r="B479" s="20">
        <f t="shared" si="8"/>
        <v>465</v>
      </c>
      <c r="C479" s="21">
        <v>1012905</v>
      </c>
      <c r="D479" s="20" t="s">
        <v>276</v>
      </c>
      <c r="E479" s="20" t="s">
        <v>16</v>
      </c>
      <c r="F479" s="20"/>
      <c r="G479" s="20" t="s">
        <v>726</v>
      </c>
      <c r="H479" s="20" t="s">
        <v>159</v>
      </c>
      <c r="I479" s="20" t="s">
        <v>278</v>
      </c>
      <c r="J479" s="22" t="s">
        <v>727</v>
      </c>
      <c r="K479" s="23"/>
      <c r="L479" s="18"/>
      <c r="M479" s="15"/>
      <c r="N479" s="15"/>
      <c r="O479" s="15"/>
      <c r="P479" s="15"/>
      <c r="Q479" s="15"/>
      <c r="R479" s="15"/>
      <c r="S479" s="15"/>
      <c r="T479" s="15"/>
      <c r="U479" s="15"/>
      <c r="V479" s="15"/>
      <c r="W479" s="15"/>
      <c r="X479" s="15"/>
      <c r="Y479" s="15"/>
      <c r="Z479" s="15"/>
    </row>
    <row r="480" spans="1:26" s="19" customFormat="1" ht="47.25" x14ac:dyDescent="0.25">
      <c r="A480" s="15"/>
      <c r="B480" s="20">
        <f t="shared" si="8"/>
        <v>466</v>
      </c>
      <c r="C480" s="21">
        <v>1002268</v>
      </c>
      <c r="D480" s="20" t="s">
        <v>276</v>
      </c>
      <c r="E480" s="20" t="s">
        <v>16</v>
      </c>
      <c r="F480" s="20"/>
      <c r="G480" s="20" t="s">
        <v>728</v>
      </c>
      <c r="H480" s="20" t="s">
        <v>696</v>
      </c>
      <c r="I480" s="20" t="s">
        <v>729</v>
      </c>
      <c r="J480" s="22" t="s">
        <v>177</v>
      </c>
      <c r="K480" s="23"/>
      <c r="L480" s="18"/>
      <c r="M480" s="15"/>
      <c r="N480" s="15"/>
      <c r="O480" s="15"/>
      <c r="P480" s="15"/>
      <c r="Q480" s="15"/>
      <c r="R480" s="15"/>
      <c r="S480" s="15"/>
      <c r="T480" s="15"/>
      <c r="U480" s="15"/>
      <c r="V480" s="15"/>
      <c r="W480" s="15"/>
      <c r="X480" s="15"/>
      <c r="Y480" s="15"/>
      <c r="Z480" s="15"/>
    </row>
    <row r="481" spans="1:26" s="19" customFormat="1" ht="31.5" x14ac:dyDescent="0.25">
      <c r="A481" s="15"/>
      <c r="B481" s="20">
        <f t="shared" si="8"/>
        <v>467</v>
      </c>
      <c r="C481" s="21">
        <v>1014825</v>
      </c>
      <c r="D481" s="20" t="s">
        <v>276</v>
      </c>
      <c r="E481" s="20" t="s">
        <v>16</v>
      </c>
      <c r="F481" s="20"/>
      <c r="G481" s="20" t="s">
        <v>730</v>
      </c>
      <c r="H481" s="20" t="s">
        <v>515</v>
      </c>
      <c r="I481" s="20" t="s">
        <v>162</v>
      </c>
      <c r="J481" s="22" t="s">
        <v>151</v>
      </c>
      <c r="K481" s="23"/>
      <c r="L481" s="18"/>
      <c r="M481" s="15"/>
      <c r="N481" s="15"/>
      <c r="O481" s="15"/>
      <c r="P481" s="15"/>
      <c r="Q481" s="15"/>
      <c r="R481" s="15"/>
      <c r="S481" s="15"/>
      <c r="T481" s="15"/>
      <c r="U481" s="15"/>
      <c r="V481" s="15"/>
      <c r="W481" s="15"/>
      <c r="X481" s="15"/>
      <c r="Y481" s="15"/>
      <c r="Z481" s="15"/>
    </row>
    <row r="482" spans="1:26" s="19" customFormat="1" ht="18.75" x14ac:dyDescent="0.25">
      <c r="A482" s="15"/>
      <c r="B482" s="20">
        <f t="shared" si="8"/>
        <v>468</v>
      </c>
      <c r="C482" s="21">
        <v>1001751</v>
      </c>
      <c r="D482" s="20" t="s">
        <v>276</v>
      </c>
      <c r="E482" s="20" t="s">
        <v>16</v>
      </c>
      <c r="F482" s="20"/>
      <c r="G482" s="20" t="s">
        <v>731</v>
      </c>
      <c r="H482" s="20" t="s">
        <v>696</v>
      </c>
      <c r="I482" s="20" t="s">
        <v>729</v>
      </c>
      <c r="J482" s="22" t="s">
        <v>177</v>
      </c>
      <c r="K482" s="23"/>
      <c r="L482" s="18"/>
      <c r="M482" s="15"/>
      <c r="N482" s="15"/>
      <c r="O482" s="15"/>
      <c r="P482" s="15"/>
      <c r="Q482" s="15"/>
      <c r="R482" s="15"/>
      <c r="S482" s="15"/>
      <c r="T482" s="15"/>
      <c r="U482" s="15"/>
      <c r="V482" s="15"/>
      <c r="W482" s="15"/>
      <c r="X482" s="15"/>
      <c r="Y482" s="15"/>
      <c r="Z482" s="15"/>
    </row>
    <row r="483" spans="1:26" s="19" customFormat="1" ht="78.75" x14ac:dyDescent="0.25">
      <c r="A483" s="15"/>
      <c r="B483" s="20">
        <f t="shared" si="8"/>
        <v>469</v>
      </c>
      <c r="C483" s="21">
        <v>1013232</v>
      </c>
      <c r="D483" s="20" t="s">
        <v>276</v>
      </c>
      <c r="E483" s="20"/>
      <c r="F483" s="20" t="s">
        <v>16</v>
      </c>
      <c r="G483" s="20" t="s">
        <v>732</v>
      </c>
      <c r="H483" s="20" t="s">
        <v>515</v>
      </c>
      <c r="I483" s="20" t="s">
        <v>733</v>
      </c>
      <c r="J483" s="22" t="s">
        <v>151</v>
      </c>
      <c r="K483" s="23"/>
      <c r="L483" s="18"/>
      <c r="M483" s="15"/>
      <c r="N483" s="15"/>
      <c r="O483" s="15"/>
      <c r="P483" s="15"/>
      <c r="Q483" s="15"/>
      <c r="R483" s="15"/>
      <c r="S483" s="15"/>
      <c r="T483" s="15"/>
      <c r="U483" s="15"/>
      <c r="V483" s="15"/>
      <c r="W483" s="15"/>
      <c r="X483" s="15"/>
      <c r="Y483" s="15"/>
      <c r="Z483" s="15"/>
    </row>
    <row r="484" spans="1:26" s="19" customFormat="1" ht="18.75" x14ac:dyDescent="0.25">
      <c r="A484" s="15"/>
      <c r="B484" s="10" t="s">
        <v>119</v>
      </c>
      <c r="C484" s="16" t="s">
        <v>734</v>
      </c>
      <c r="D484" s="10"/>
      <c r="E484" s="10"/>
      <c r="F484" s="10"/>
      <c r="G484" s="10"/>
      <c r="H484" s="10"/>
      <c r="I484" s="10"/>
      <c r="J484" s="12"/>
      <c r="K484" s="17"/>
      <c r="L484" s="18"/>
      <c r="M484" s="15"/>
      <c r="N484" s="15"/>
      <c r="O484" s="15"/>
      <c r="P484" s="15"/>
      <c r="Q484" s="15"/>
      <c r="R484" s="15"/>
      <c r="S484" s="15"/>
      <c r="T484" s="15"/>
      <c r="U484" s="15"/>
      <c r="V484" s="15"/>
      <c r="W484" s="15"/>
      <c r="X484" s="15"/>
      <c r="Y484" s="15"/>
      <c r="Z484" s="15"/>
    </row>
    <row r="485" spans="1:26" s="19" customFormat="1" ht="31.5" x14ac:dyDescent="0.25">
      <c r="A485" s="15"/>
      <c r="B485" s="20">
        <f t="shared" ref="B485:B532" si="9">ROW()-15</f>
        <v>470</v>
      </c>
      <c r="C485" s="21">
        <v>1001386</v>
      </c>
      <c r="D485" s="20" t="s">
        <v>735</v>
      </c>
      <c r="E485" s="20" t="s">
        <v>16</v>
      </c>
      <c r="F485" s="20"/>
      <c r="G485" s="20" t="s">
        <v>736</v>
      </c>
      <c r="H485" s="20" t="s">
        <v>316</v>
      </c>
      <c r="I485" s="20" t="s">
        <v>165</v>
      </c>
      <c r="J485" s="22" t="s">
        <v>166</v>
      </c>
      <c r="K485" s="17"/>
      <c r="L485" s="18"/>
      <c r="M485" s="15"/>
      <c r="N485" s="15"/>
      <c r="O485" s="15"/>
      <c r="P485" s="15"/>
      <c r="Q485" s="15"/>
      <c r="R485" s="15"/>
      <c r="S485" s="15"/>
      <c r="T485" s="15"/>
      <c r="U485" s="15"/>
      <c r="V485" s="15"/>
      <c r="W485" s="15"/>
      <c r="X485" s="15"/>
      <c r="Y485" s="15"/>
      <c r="Z485" s="15"/>
    </row>
    <row r="486" spans="1:26" s="19" customFormat="1" ht="18.75" x14ac:dyDescent="0.25">
      <c r="A486" s="15"/>
      <c r="B486" s="20">
        <f t="shared" si="9"/>
        <v>471</v>
      </c>
      <c r="C486" s="21">
        <v>1001731</v>
      </c>
      <c r="D486" s="20" t="s">
        <v>735</v>
      </c>
      <c r="E486" s="20"/>
      <c r="F486" s="20" t="s">
        <v>16</v>
      </c>
      <c r="G486" s="20" t="s">
        <v>737</v>
      </c>
      <c r="H486" s="20" t="s">
        <v>316</v>
      </c>
      <c r="I486" s="20" t="s">
        <v>165</v>
      </c>
      <c r="J486" s="22" t="s">
        <v>166</v>
      </c>
      <c r="K486" s="17"/>
      <c r="L486" s="18"/>
      <c r="M486" s="15"/>
      <c r="N486" s="15"/>
      <c r="O486" s="15"/>
      <c r="P486" s="15"/>
      <c r="Q486" s="15"/>
      <c r="R486" s="15"/>
      <c r="S486" s="15"/>
      <c r="T486" s="15"/>
      <c r="U486" s="15"/>
      <c r="V486" s="15"/>
      <c r="W486" s="15"/>
      <c r="X486" s="15"/>
      <c r="Y486" s="15"/>
      <c r="Z486" s="15"/>
    </row>
    <row r="487" spans="1:26" s="19" customFormat="1" ht="63" x14ac:dyDescent="0.25">
      <c r="A487" s="15"/>
      <c r="B487" s="20">
        <f t="shared" si="9"/>
        <v>472</v>
      </c>
      <c r="C487" s="21">
        <v>1001776</v>
      </c>
      <c r="D487" s="20" t="s">
        <v>735</v>
      </c>
      <c r="E487" s="20"/>
      <c r="F487" s="20" t="s">
        <v>16</v>
      </c>
      <c r="G487" s="20" t="s">
        <v>738</v>
      </c>
      <c r="H487" s="20" t="s">
        <v>739</v>
      </c>
      <c r="I487" s="20" t="s">
        <v>740</v>
      </c>
      <c r="J487" s="22" t="s">
        <v>508</v>
      </c>
      <c r="K487" s="17"/>
      <c r="L487" s="18"/>
      <c r="M487" s="15"/>
      <c r="N487" s="15"/>
      <c r="O487" s="15"/>
      <c r="P487" s="15"/>
      <c r="Q487" s="15"/>
      <c r="R487" s="15"/>
      <c r="S487" s="15"/>
      <c r="T487" s="15"/>
      <c r="U487" s="15"/>
      <c r="V487" s="15"/>
      <c r="W487" s="15"/>
      <c r="X487" s="15"/>
      <c r="Y487" s="15"/>
      <c r="Z487" s="15"/>
    </row>
    <row r="488" spans="1:26" s="19" customFormat="1" ht="63" x14ac:dyDescent="0.25">
      <c r="A488" s="15"/>
      <c r="B488" s="20">
        <f t="shared" si="9"/>
        <v>473</v>
      </c>
      <c r="C488" s="21">
        <v>1012257</v>
      </c>
      <c r="D488" s="20" t="s">
        <v>735</v>
      </c>
      <c r="E488" s="20" t="s">
        <v>16</v>
      </c>
      <c r="F488" s="20"/>
      <c r="G488" s="20" t="s">
        <v>741</v>
      </c>
      <c r="H488" s="20" t="s">
        <v>30</v>
      </c>
      <c r="I488" s="20" t="s">
        <v>31</v>
      </c>
      <c r="J488" s="22" t="s">
        <v>32</v>
      </c>
      <c r="K488" s="17"/>
      <c r="L488" s="18"/>
      <c r="M488" s="15"/>
      <c r="N488" s="15"/>
      <c r="O488" s="15"/>
      <c r="P488" s="15"/>
      <c r="Q488" s="15"/>
      <c r="R488" s="15"/>
      <c r="S488" s="15"/>
      <c r="T488" s="15"/>
      <c r="U488" s="15"/>
      <c r="V488" s="15"/>
      <c r="W488" s="15"/>
      <c r="X488" s="15"/>
      <c r="Y488" s="15"/>
      <c r="Z488" s="15"/>
    </row>
    <row r="489" spans="1:26" s="19" customFormat="1" ht="78.75" x14ac:dyDescent="0.25">
      <c r="A489" s="15"/>
      <c r="B489" s="20">
        <f t="shared" si="9"/>
        <v>474</v>
      </c>
      <c r="C489" s="21">
        <v>1012289</v>
      </c>
      <c r="D489" s="20" t="s">
        <v>735</v>
      </c>
      <c r="E489" s="20" t="s">
        <v>16</v>
      </c>
      <c r="F489" s="20"/>
      <c r="G489" s="20" t="s">
        <v>742</v>
      </c>
      <c r="H489" s="20" t="s">
        <v>30</v>
      </c>
      <c r="I489" s="20" t="s">
        <v>31</v>
      </c>
      <c r="J489" s="22" t="s">
        <v>32</v>
      </c>
      <c r="K489" s="17"/>
      <c r="L489" s="18"/>
      <c r="M489" s="15"/>
      <c r="N489" s="15"/>
      <c r="O489" s="15"/>
      <c r="P489" s="15"/>
      <c r="Q489" s="15"/>
      <c r="R489" s="15"/>
      <c r="S489" s="15"/>
      <c r="T489" s="15"/>
      <c r="U489" s="15"/>
      <c r="V489" s="15"/>
      <c r="W489" s="15"/>
      <c r="X489" s="15"/>
      <c r="Y489" s="15"/>
      <c r="Z489" s="15"/>
    </row>
    <row r="490" spans="1:26" s="19" customFormat="1" ht="78.75" x14ac:dyDescent="0.25">
      <c r="A490" s="15"/>
      <c r="B490" s="20">
        <f t="shared" si="9"/>
        <v>475</v>
      </c>
      <c r="C490" s="21">
        <v>1012292</v>
      </c>
      <c r="D490" s="20" t="s">
        <v>735</v>
      </c>
      <c r="E490" s="20" t="s">
        <v>16</v>
      </c>
      <c r="F490" s="20"/>
      <c r="G490" s="20" t="s">
        <v>743</v>
      </c>
      <c r="H490" s="20" t="s">
        <v>30</v>
      </c>
      <c r="I490" s="20" t="s">
        <v>31</v>
      </c>
      <c r="J490" s="22" t="s">
        <v>32</v>
      </c>
      <c r="K490" s="17"/>
      <c r="L490" s="18"/>
      <c r="M490" s="15"/>
      <c r="N490" s="15"/>
      <c r="O490" s="15"/>
      <c r="P490" s="15"/>
      <c r="Q490" s="15"/>
      <c r="R490" s="15"/>
      <c r="S490" s="15"/>
      <c r="T490" s="15"/>
      <c r="U490" s="15"/>
      <c r="V490" s="15"/>
      <c r="W490" s="15"/>
      <c r="X490" s="15"/>
      <c r="Y490" s="15"/>
      <c r="Z490" s="15"/>
    </row>
    <row r="491" spans="1:26" s="19" customFormat="1" ht="47.25" x14ac:dyDescent="0.25">
      <c r="A491" s="15"/>
      <c r="B491" s="20">
        <f t="shared" si="9"/>
        <v>476</v>
      </c>
      <c r="C491" s="21">
        <v>1012415</v>
      </c>
      <c r="D491" s="20" t="s">
        <v>735</v>
      </c>
      <c r="E491" s="20" t="s">
        <v>16</v>
      </c>
      <c r="F491" s="20"/>
      <c r="G491" s="20" t="s">
        <v>744</v>
      </c>
      <c r="H491" s="20" t="s">
        <v>30</v>
      </c>
      <c r="I491" s="20" t="s">
        <v>31</v>
      </c>
      <c r="J491" s="22" t="s">
        <v>32</v>
      </c>
      <c r="K491" s="17"/>
      <c r="L491" s="18"/>
      <c r="M491" s="15"/>
      <c r="N491" s="15"/>
      <c r="O491" s="15"/>
      <c r="P491" s="15"/>
      <c r="Q491" s="15"/>
      <c r="R491" s="15"/>
      <c r="S491" s="15"/>
      <c r="T491" s="15"/>
      <c r="U491" s="15"/>
      <c r="V491" s="15"/>
      <c r="W491" s="15"/>
      <c r="X491" s="15"/>
      <c r="Y491" s="15"/>
      <c r="Z491" s="15"/>
    </row>
    <row r="492" spans="1:26" s="19" customFormat="1" ht="31.5" x14ac:dyDescent="0.25">
      <c r="A492" s="15"/>
      <c r="B492" s="20">
        <f t="shared" si="9"/>
        <v>477</v>
      </c>
      <c r="C492" s="21">
        <v>1012990</v>
      </c>
      <c r="D492" s="20" t="s">
        <v>735</v>
      </c>
      <c r="E492" s="20" t="s">
        <v>16</v>
      </c>
      <c r="F492" s="20"/>
      <c r="G492" s="20" t="s">
        <v>745</v>
      </c>
      <c r="H492" s="20" t="s">
        <v>30</v>
      </c>
      <c r="I492" s="20" t="s">
        <v>31</v>
      </c>
      <c r="J492" s="22" t="s">
        <v>32</v>
      </c>
      <c r="K492" s="17"/>
      <c r="L492" s="18"/>
      <c r="M492" s="15"/>
      <c r="N492" s="15"/>
      <c r="O492" s="15"/>
      <c r="P492" s="15"/>
      <c r="Q492" s="15"/>
      <c r="R492" s="15"/>
      <c r="S492" s="15"/>
      <c r="T492" s="15"/>
      <c r="U492" s="15"/>
      <c r="V492" s="15"/>
      <c r="W492" s="15"/>
      <c r="X492" s="15"/>
      <c r="Y492" s="15"/>
      <c r="Z492" s="15"/>
    </row>
    <row r="493" spans="1:26" s="19" customFormat="1" ht="63" x14ac:dyDescent="0.25">
      <c r="A493" s="15"/>
      <c r="B493" s="20">
        <f t="shared" si="9"/>
        <v>478</v>
      </c>
      <c r="C493" s="21">
        <v>1013036</v>
      </c>
      <c r="D493" s="20" t="s">
        <v>735</v>
      </c>
      <c r="E493" s="20" t="s">
        <v>16</v>
      </c>
      <c r="F493" s="20"/>
      <c r="G493" s="20" t="s">
        <v>746</v>
      </c>
      <c r="H493" s="20" t="s">
        <v>223</v>
      </c>
      <c r="I493" s="20" t="s">
        <v>224</v>
      </c>
      <c r="J493" s="22" t="s">
        <v>225</v>
      </c>
      <c r="K493" s="17"/>
      <c r="L493" s="18"/>
      <c r="M493" s="15"/>
      <c r="N493" s="15"/>
      <c r="O493" s="15"/>
      <c r="P493" s="15"/>
      <c r="Q493" s="15"/>
      <c r="R493" s="15"/>
      <c r="S493" s="15"/>
      <c r="T493" s="15"/>
      <c r="U493" s="15"/>
      <c r="V493" s="15"/>
      <c r="W493" s="15"/>
      <c r="X493" s="15"/>
      <c r="Y493" s="15"/>
      <c r="Z493" s="15"/>
    </row>
    <row r="494" spans="1:26" s="19" customFormat="1" ht="31.5" x14ac:dyDescent="0.25">
      <c r="A494" s="15"/>
      <c r="B494" s="20">
        <f t="shared" si="9"/>
        <v>479</v>
      </c>
      <c r="C494" s="21">
        <v>1013817</v>
      </c>
      <c r="D494" s="20" t="s">
        <v>735</v>
      </c>
      <c r="E494" s="20" t="s">
        <v>16</v>
      </c>
      <c r="F494" s="20"/>
      <c r="G494" s="20" t="s">
        <v>747</v>
      </c>
      <c r="H494" s="20" t="s">
        <v>30</v>
      </c>
      <c r="I494" s="20" t="s">
        <v>31</v>
      </c>
      <c r="J494" s="22" t="s">
        <v>32</v>
      </c>
      <c r="K494" s="17"/>
      <c r="L494" s="18"/>
      <c r="M494" s="15"/>
      <c r="N494" s="15"/>
      <c r="O494" s="15"/>
      <c r="P494" s="15"/>
      <c r="Q494" s="15"/>
      <c r="R494" s="15"/>
      <c r="S494" s="15"/>
      <c r="T494" s="15"/>
      <c r="U494" s="15"/>
      <c r="V494" s="15"/>
      <c r="W494" s="15"/>
      <c r="X494" s="15"/>
      <c r="Y494" s="15"/>
      <c r="Z494" s="15"/>
    </row>
    <row r="495" spans="1:26" s="19" customFormat="1" ht="31.5" x14ac:dyDescent="0.25">
      <c r="A495" s="15"/>
      <c r="B495" s="20">
        <f t="shared" si="9"/>
        <v>480</v>
      </c>
      <c r="C495" s="21">
        <v>1013871</v>
      </c>
      <c r="D495" s="20" t="s">
        <v>735</v>
      </c>
      <c r="E495" s="20" t="s">
        <v>16</v>
      </c>
      <c r="F495" s="20"/>
      <c r="G495" s="20" t="s">
        <v>748</v>
      </c>
      <c r="H495" s="20" t="s">
        <v>30</v>
      </c>
      <c r="I495" s="20" t="s">
        <v>31</v>
      </c>
      <c r="J495" s="22" t="s">
        <v>32</v>
      </c>
      <c r="K495" s="17"/>
      <c r="L495" s="18"/>
      <c r="M495" s="15"/>
      <c r="N495" s="15"/>
      <c r="O495" s="15"/>
      <c r="P495" s="15"/>
      <c r="Q495" s="15"/>
      <c r="R495" s="15"/>
      <c r="S495" s="15"/>
      <c r="T495" s="15"/>
      <c r="U495" s="15"/>
      <c r="V495" s="15"/>
      <c r="W495" s="15"/>
      <c r="X495" s="15"/>
      <c r="Y495" s="15"/>
      <c r="Z495" s="15"/>
    </row>
    <row r="496" spans="1:26" s="19" customFormat="1" ht="63" x14ac:dyDescent="0.25">
      <c r="A496" s="15"/>
      <c r="B496" s="20">
        <f t="shared" si="9"/>
        <v>481</v>
      </c>
      <c r="C496" s="21">
        <v>1014069</v>
      </c>
      <c r="D496" s="20" t="s">
        <v>735</v>
      </c>
      <c r="E496" s="20" t="s">
        <v>16</v>
      </c>
      <c r="F496" s="20"/>
      <c r="G496" s="20" t="s">
        <v>749</v>
      </c>
      <c r="H496" s="20" t="s">
        <v>223</v>
      </c>
      <c r="I496" s="20" t="s">
        <v>224</v>
      </c>
      <c r="J496" s="22" t="s">
        <v>225</v>
      </c>
      <c r="K496" s="17"/>
      <c r="L496" s="18"/>
      <c r="M496" s="15"/>
      <c r="N496" s="15"/>
      <c r="O496" s="15"/>
      <c r="P496" s="15"/>
      <c r="Q496" s="15"/>
      <c r="R496" s="15"/>
      <c r="S496" s="15"/>
      <c r="T496" s="15"/>
      <c r="U496" s="15"/>
      <c r="V496" s="15"/>
      <c r="W496" s="15"/>
      <c r="X496" s="15"/>
      <c r="Y496" s="15"/>
      <c r="Z496" s="15"/>
    </row>
    <row r="497" spans="1:26" s="19" customFormat="1" ht="63" x14ac:dyDescent="0.25">
      <c r="A497" s="15"/>
      <c r="B497" s="20">
        <f t="shared" si="9"/>
        <v>482</v>
      </c>
      <c r="C497" s="21">
        <v>1014092</v>
      </c>
      <c r="D497" s="20" t="s">
        <v>735</v>
      </c>
      <c r="E497" s="20" t="s">
        <v>16</v>
      </c>
      <c r="F497" s="20"/>
      <c r="G497" s="20" t="s">
        <v>750</v>
      </c>
      <c r="H497" s="20" t="s">
        <v>30</v>
      </c>
      <c r="I497" s="20" t="s">
        <v>31</v>
      </c>
      <c r="J497" s="22" t="s">
        <v>32</v>
      </c>
      <c r="K497" s="17"/>
      <c r="L497" s="18"/>
      <c r="M497" s="15"/>
      <c r="N497" s="15"/>
      <c r="O497" s="15"/>
      <c r="P497" s="15"/>
      <c r="Q497" s="15"/>
      <c r="R497" s="15"/>
      <c r="S497" s="15"/>
      <c r="T497" s="15"/>
      <c r="U497" s="15"/>
      <c r="V497" s="15"/>
      <c r="W497" s="15"/>
      <c r="X497" s="15"/>
      <c r="Y497" s="15"/>
      <c r="Z497" s="15"/>
    </row>
    <row r="498" spans="1:26" s="19" customFormat="1" ht="78.75" x14ac:dyDescent="0.25">
      <c r="A498" s="15"/>
      <c r="B498" s="20">
        <f t="shared" si="9"/>
        <v>483</v>
      </c>
      <c r="C498" s="21">
        <v>1014104</v>
      </c>
      <c r="D498" s="20" t="s">
        <v>735</v>
      </c>
      <c r="E498" s="20" t="s">
        <v>16</v>
      </c>
      <c r="F498" s="20"/>
      <c r="G498" s="20" t="s">
        <v>751</v>
      </c>
      <c r="H498" s="20" t="s">
        <v>22</v>
      </c>
      <c r="I498" s="20" t="s">
        <v>23</v>
      </c>
      <c r="J498" s="22" t="s">
        <v>24</v>
      </c>
      <c r="K498" s="17"/>
      <c r="L498" s="18"/>
      <c r="M498" s="15"/>
      <c r="N498" s="15"/>
      <c r="O498" s="15"/>
      <c r="P498" s="15"/>
      <c r="Q498" s="15"/>
      <c r="R498" s="15"/>
      <c r="S498" s="15"/>
      <c r="T498" s="15"/>
      <c r="U498" s="15"/>
      <c r="V498" s="15"/>
      <c r="W498" s="15"/>
      <c r="X498" s="15"/>
      <c r="Y498" s="15"/>
      <c r="Z498" s="15"/>
    </row>
    <row r="499" spans="1:26" s="19" customFormat="1" ht="141.75" x14ac:dyDescent="0.25">
      <c r="A499" s="15"/>
      <c r="B499" s="20">
        <f t="shared" si="9"/>
        <v>484</v>
      </c>
      <c r="C499" s="21">
        <v>1013814</v>
      </c>
      <c r="D499" s="20" t="s">
        <v>735</v>
      </c>
      <c r="E499" s="20" t="s">
        <v>16</v>
      </c>
      <c r="F499" s="20"/>
      <c r="G499" s="20" t="s">
        <v>752</v>
      </c>
      <c r="H499" s="20" t="s">
        <v>753</v>
      </c>
      <c r="I499" s="20" t="s">
        <v>754</v>
      </c>
      <c r="J499" s="22" t="s">
        <v>755</v>
      </c>
      <c r="K499" s="23"/>
      <c r="L499" s="18"/>
      <c r="M499" s="15"/>
      <c r="N499" s="15"/>
      <c r="O499" s="15"/>
      <c r="P499" s="15"/>
      <c r="Q499" s="15"/>
      <c r="R499" s="15"/>
      <c r="S499" s="15"/>
      <c r="T499" s="15"/>
      <c r="U499" s="15"/>
      <c r="V499" s="15"/>
      <c r="W499" s="15"/>
      <c r="X499" s="15"/>
      <c r="Y499" s="15"/>
      <c r="Z499" s="15"/>
    </row>
    <row r="500" spans="1:26" s="19" customFormat="1" ht="63" x14ac:dyDescent="0.25">
      <c r="A500" s="15"/>
      <c r="B500" s="20">
        <f t="shared" si="9"/>
        <v>485</v>
      </c>
      <c r="C500" s="21">
        <v>1014010</v>
      </c>
      <c r="D500" s="20" t="s">
        <v>735</v>
      </c>
      <c r="E500" s="20" t="s">
        <v>16</v>
      </c>
      <c r="F500" s="20"/>
      <c r="G500" s="20" t="s">
        <v>756</v>
      </c>
      <c r="H500" s="20" t="s">
        <v>757</v>
      </c>
      <c r="I500" s="20" t="s">
        <v>23</v>
      </c>
      <c r="J500" s="22" t="s">
        <v>24</v>
      </c>
      <c r="K500" s="23"/>
      <c r="L500" s="18"/>
      <c r="M500" s="15"/>
      <c r="N500" s="15"/>
      <c r="O500" s="15"/>
      <c r="P500" s="15"/>
      <c r="Q500" s="15"/>
      <c r="R500" s="15"/>
      <c r="S500" s="15"/>
      <c r="T500" s="15"/>
      <c r="U500" s="15"/>
      <c r="V500" s="15"/>
      <c r="W500" s="15"/>
      <c r="X500" s="15"/>
      <c r="Y500" s="15"/>
      <c r="Z500" s="15"/>
    </row>
    <row r="501" spans="1:26" s="19" customFormat="1" ht="78.75" x14ac:dyDescent="0.25">
      <c r="A501" s="15"/>
      <c r="B501" s="20">
        <f t="shared" si="9"/>
        <v>486</v>
      </c>
      <c r="C501" s="21">
        <v>2000027</v>
      </c>
      <c r="D501" s="20" t="s">
        <v>735</v>
      </c>
      <c r="E501" s="20" t="s">
        <v>16</v>
      </c>
      <c r="F501" s="20"/>
      <c r="G501" s="20" t="s">
        <v>758</v>
      </c>
      <c r="H501" s="20" t="s">
        <v>759</v>
      </c>
      <c r="I501" s="20" t="s">
        <v>160</v>
      </c>
      <c r="J501" s="22" t="s">
        <v>760</v>
      </c>
      <c r="K501" s="23"/>
      <c r="L501" s="18"/>
      <c r="M501" s="15"/>
      <c r="N501" s="15"/>
      <c r="O501" s="15"/>
      <c r="P501" s="15"/>
      <c r="Q501" s="15"/>
      <c r="R501" s="15"/>
      <c r="S501" s="15"/>
      <c r="T501" s="15"/>
      <c r="U501" s="15"/>
      <c r="V501" s="15"/>
      <c r="W501" s="15"/>
      <c r="X501" s="15"/>
      <c r="Y501" s="15"/>
      <c r="Z501" s="15"/>
    </row>
    <row r="502" spans="1:26" s="19" customFormat="1" ht="63" x14ac:dyDescent="0.25">
      <c r="A502" s="15"/>
      <c r="B502" s="20">
        <f t="shared" si="9"/>
        <v>487</v>
      </c>
      <c r="C502" s="21">
        <v>1014011</v>
      </c>
      <c r="D502" s="20" t="s">
        <v>735</v>
      </c>
      <c r="E502" s="20" t="s">
        <v>16</v>
      </c>
      <c r="F502" s="20"/>
      <c r="G502" s="20" t="s">
        <v>761</v>
      </c>
      <c r="H502" s="20" t="s">
        <v>762</v>
      </c>
      <c r="I502" s="20" t="s">
        <v>160</v>
      </c>
      <c r="J502" s="22" t="s">
        <v>760</v>
      </c>
      <c r="K502" s="23"/>
      <c r="L502" s="18"/>
      <c r="M502" s="15"/>
      <c r="N502" s="15"/>
      <c r="O502" s="15"/>
      <c r="P502" s="15"/>
      <c r="Q502" s="15"/>
      <c r="R502" s="15"/>
      <c r="S502" s="15"/>
      <c r="T502" s="15"/>
      <c r="U502" s="15"/>
      <c r="V502" s="15"/>
      <c r="W502" s="15"/>
      <c r="X502" s="15"/>
      <c r="Y502" s="15"/>
      <c r="Z502" s="15"/>
    </row>
    <row r="503" spans="1:26" s="19" customFormat="1" ht="63" x14ac:dyDescent="0.25">
      <c r="A503" s="15"/>
      <c r="B503" s="20">
        <f t="shared" si="9"/>
        <v>488</v>
      </c>
      <c r="C503" s="21">
        <v>2000025</v>
      </c>
      <c r="D503" s="20" t="s">
        <v>735</v>
      </c>
      <c r="E503" s="20" t="s">
        <v>16</v>
      </c>
      <c r="F503" s="20"/>
      <c r="G503" s="20" t="s">
        <v>763</v>
      </c>
      <c r="H503" s="20" t="s">
        <v>764</v>
      </c>
      <c r="I503" s="20" t="s">
        <v>160</v>
      </c>
      <c r="J503" s="22" t="s">
        <v>151</v>
      </c>
      <c r="K503" s="23"/>
      <c r="L503" s="18"/>
      <c r="M503" s="15"/>
      <c r="N503" s="15"/>
      <c r="O503" s="15"/>
      <c r="P503" s="15"/>
      <c r="Q503" s="15"/>
      <c r="R503" s="15"/>
      <c r="S503" s="15"/>
      <c r="T503" s="15"/>
      <c r="U503" s="15"/>
      <c r="V503" s="15"/>
      <c r="W503" s="15"/>
      <c r="X503" s="15"/>
      <c r="Y503" s="15"/>
      <c r="Z503" s="15"/>
    </row>
    <row r="504" spans="1:26" s="19" customFormat="1" ht="63" x14ac:dyDescent="0.25">
      <c r="A504" s="15"/>
      <c r="B504" s="20">
        <f t="shared" si="9"/>
        <v>489</v>
      </c>
      <c r="C504" s="21">
        <v>2000286</v>
      </c>
      <c r="D504" s="20" t="s">
        <v>735</v>
      </c>
      <c r="E504" s="20"/>
      <c r="F504" s="20" t="s">
        <v>16</v>
      </c>
      <c r="G504" s="20" t="s">
        <v>765</v>
      </c>
      <c r="H504" s="20" t="s">
        <v>766</v>
      </c>
      <c r="I504" s="20" t="s">
        <v>767</v>
      </c>
      <c r="J504" s="22" t="s">
        <v>768</v>
      </c>
      <c r="K504" s="23"/>
      <c r="L504" s="18"/>
      <c r="M504" s="15"/>
      <c r="N504" s="15"/>
      <c r="O504" s="15"/>
      <c r="P504" s="15"/>
      <c r="Q504" s="15"/>
      <c r="R504" s="15"/>
      <c r="S504" s="15"/>
      <c r="T504" s="15"/>
      <c r="U504" s="15"/>
      <c r="V504" s="15"/>
      <c r="W504" s="15"/>
      <c r="X504" s="15"/>
      <c r="Y504" s="15"/>
      <c r="Z504" s="15"/>
    </row>
    <row r="505" spans="1:26" s="19" customFormat="1" ht="78.75" x14ac:dyDescent="0.25">
      <c r="A505" s="15"/>
      <c r="B505" s="20">
        <f t="shared" si="9"/>
        <v>490</v>
      </c>
      <c r="C505" s="21">
        <v>2000355</v>
      </c>
      <c r="D505" s="20" t="s">
        <v>735</v>
      </c>
      <c r="E505" s="20"/>
      <c r="F505" s="20" t="s">
        <v>16</v>
      </c>
      <c r="G505" s="20" t="s">
        <v>769</v>
      </c>
      <c r="H505" s="20" t="s">
        <v>770</v>
      </c>
      <c r="I505" s="20" t="s">
        <v>771</v>
      </c>
      <c r="J505" s="22" t="s">
        <v>45</v>
      </c>
      <c r="K505" s="23"/>
      <c r="L505" s="18"/>
      <c r="M505" s="15"/>
      <c r="N505" s="15"/>
      <c r="O505" s="15"/>
      <c r="P505" s="15"/>
      <c r="Q505" s="15"/>
      <c r="R505" s="15"/>
      <c r="S505" s="15"/>
      <c r="T505" s="15"/>
      <c r="U505" s="15"/>
      <c r="V505" s="15"/>
      <c r="W505" s="15"/>
      <c r="X505" s="15"/>
      <c r="Y505" s="15"/>
      <c r="Z505" s="15"/>
    </row>
    <row r="506" spans="1:26" s="19" customFormat="1" ht="31.5" x14ac:dyDescent="0.25">
      <c r="A506" s="15"/>
      <c r="B506" s="20">
        <f t="shared" si="9"/>
        <v>491</v>
      </c>
      <c r="C506" s="21">
        <v>2001942</v>
      </c>
      <c r="D506" s="20" t="s">
        <v>735</v>
      </c>
      <c r="E506" s="20"/>
      <c r="F506" s="20" t="s">
        <v>16</v>
      </c>
      <c r="G506" s="20" t="s">
        <v>772</v>
      </c>
      <c r="H506" s="20" t="s">
        <v>773</v>
      </c>
      <c r="I506" s="20" t="s">
        <v>774</v>
      </c>
      <c r="J506" s="22" t="s">
        <v>166</v>
      </c>
      <c r="K506" s="23"/>
      <c r="L506" s="18"/>
      <c r="M506" s="15"/>
      <c r="N506" s="15"/>
      <c r="O506" s="15"/>
      <c r="P506" s="15"/>
      <c r="Q506" s="15"/>
      <c r="R506" s="15"/>
      <c r="S506" s="15"/>
      <c r="T506" s="15"/>
      <c r="U506" s="15"/>
      <c r="V506" s="15"/>
      <c r="W506" s="15"/>
      <c r="X506" s="15"/>
      <c r="Y506" s="15"/>
      <c r="Z506" s="15"/>
    </row>
    <row r="507" spans="1:26" s="19" customFormat="1" ht="31.5" x14ac:dyDescent="0.25">
      <c r="A507" s="15"/>
      <c r="B507" s="20">
        <f t="shared" si="9"/>
        <v>492</v>
      </c>
      <c r="C507" s="21">
        <v>1013838</v>
      </c>
      <c r="D507" s="20" t="s">
        <v>58</v>
      </c>
      <c r="E507" s="20" t="s">
        <v>16</v>
      </c>
      <c r="F507" s="20"/>
      <c r="G507" s="20" t="s">
        <v>775</v>
      </c>
      <c r="H507" s="20" t="s">
        <v>776</v>
      </c>
      <c r="I507" s="20" t="s">
        <v>23</v>
      </c>
      <c r="J507" s="22" t="s">
        <v>24</v>
      </c>
      <c r="K507" s="23"/>
      <c r="L507" s="18"/>
      <c r="M507" s="15"/>
      <c r="N507" s="15"/>
      <c r="O507" s="15"/>
      <c r="P507" s="15"/>
      <c r="Q507" s="15"/>
      <c r="R507" s="15"/>
      <c r="S507" s="15"/>
      <c r="T507" s="15"/>
      <c r="U507" s="15"/>
      <c r="V507" s="15"/>
      <c r="W507" s="15"/>
      <c r="X507" s="15"/>
      <c r="Y507" s="15"/>
      <c r="Z507" s="15"/>
    </row>
    <row r="508" spans="1:26" s="19" customFormat="1" ht="47.25" x14ac:dyDescent="0.25">
      <c r="A508" s="15"/>
      <c r="B508" s="20">
        <f t="shared" si="9"/>
        <v>493</v>
      </c>
      <c r="C508" s="21">
        <v>1013855</v>
      </c>
      <c r="D508" s="20" t="s">
        <v>58</v>
      </c>
      <c r="E508" s="20" t="s">
        <v>16</v>
      </c>
      <c r="F508" s="20"/>
      <c r="G508" s="20" t="s">
        <v>777</v>
      </c>
      <c r="H508" s="20" t="s">
        <v>55</v>
      </c>
      <c r="I508" s="20" t="s">
        <v>778</v>
      </c>
      <c r="J508" s="22" t="s">
        <v>24</v>
      </c>
      <c r="K508" s="23"/>
      <c r="L508" s="18"/>
      <c r="M508" s="15"/>
      <c r="N508" s="15"/>
      <c r="O508" s="15"/>
      <c r="P508" s="15"/>
      <c r="Q508" s="15"/>
      <c r="R508" s="15"/>
      <c r="S508" s="15"/>
      <c r="T508" s="15"/>
      <c r="U508" s="15"/>
      <c r="V508" s="15"/>
      <c r="W508" s="15"/>
      <c r="X508" s="15"/>
      <c r="Y508" s="15"/>
      <c r="Z508" s="15"/>
    </row>
    <row r="509" spans="1:26" s="19" customFormat="1" ht="63" x14ac:dyDescent="0.25">
      <c r="A509" s="15"/>
      <c r="B509" s="20">
        <f t="shared" si="9"/>
        <v>494</v>
      </c>
      <c r="C509" s="21">
        <v>1013867</v>
      </c>
      <c r="D509" s="20" t="s">
        <v>735</v>
      </c>
      <c r="E509" s="20" t="s">
        <v>16</v>
      </c>
      <c r="F509" s="20"/>
      <c r="G509" s="20" t="s">
        <v>779</v>
      </c>
      <c r="H509" s="20" t="s">
        <v>780</v>
      </c>
      <c r="I509" s="20" t="s">
        <v>23</v>
      </c>
      <c r="J509" s="22" t="s">
        <v>24</v>
      </c>
      <c r="K509" s="23"/>
      <c r="L509" s="18"/>
      <c r="M509" s="15"/>
      <c r="N509" s="15"/>
      <c r="O509" s="15"/>
      <c r="P509" s="15"/>
      <c r="Q509" s="15"/>
      <c r="R509" s="15"/>
      <c r="S509" s="15"/>
      <c r="T509" s="15"/>
      <c r="U509" s="15"/>
      <c r="V509" s="15"/>
      <c r="W509" s="15"/>
      <c r="X509" s="15"/>
      <c r="Y509" s="15"/>
      <c r="Z509" s="15"/>
    </row>
    <row r="510" spans="1:26" s="19" customFormat="1" ht="47.25" x14ac:dyDescent="0.25">
      <c r="A510" s="15"/>
      <c r="B510" s="20">
        <f t="shared" si="9"/>
        <v>495</v>
      </c>
      <c r="C510" s="21">
        <v>1013874</v>
      </c>
      <c r="D510" s="20" t="s">
        <v>735</v>
      </c>
      <c r="E510" s="20" t="s">
        <v>16</v>
      </c>
      <c r="F510" s="20"/>
      <c r="G510" s="20" t="s">
        <v>781</v>
      </c>
      <c r="H510" s="20" t="s">
        <v>782</v>
      </c>
      <c r="I510" s="20" t="s">
        <v>23</v>
      </c>
      <c r="J510" s="22" t="s">
        <v>24</v>
      </c>
      <c r="K510" s="23"/>
      <c r="L510" s="18"/>
      <c r="M510" s="15"/>
      <c r="N510" s="15"/>
      <c r="O510" s="15"/>
      <c r="P510" s="15"/>
      <c r="Q510" s="15"/>
      <c r="R510" s="15"/>
      <c r="S510" s="15"/>
      <c r="T510" s="15"/>
      <c r="U510" s="15"/>
      <c r="V510" s="15"/>
      <c r="W510" s="15"/>
      <c r="X510" s="15"/>
      <c r="Y510" s="15"/>
      <c r="Z510" s="15"/>
    </row>
    <row r="511" spans="1:26" s="19" customFormat="1" ht="63" x14ac:dyDescent="0.25">
      <c r="A511" s="15"/>
      <c r="B511" s="20">
        <f t="shared" si="9"/>
        <v>496</v>
      </c>
      <c r="C511" s="21">
        <v>1013878</v>
      </c>
      <c r="D511" s="20" t="s">
        <v>735</v>
      </c>
      <c r="E511" s="20" t="s">
        <v>16</v>
      </c>
      <c r="F511" s="20"/>
      <c r="G511" s="20" t="s">
        <v>783</v>
      </c>
      <c r="H511" s="20" t="s">
        <v>784</v>
      </c>
      <c r="I511" s="20" t="s">
        <v>23</v>
      </c>
      <c r="J511" s="22" t="s">
        <v>24</v>
      </c>
      <c r="K511" s="23"/>
      <c r="L511" s="18"/>
      <c r="M511" s="15"/>
      <c r="N511" s="15"/>
      <c r="O511" s="15"/>
      <c r="P511" s="15"/>
      <c r="Q511" s="15"/>
      <c r="R511" s="15"/>
      <c r="S511" s="15"/>
      <c r="T511" s="15"/>
      <c r="U511" s="15"/>
      <c r="V511" s="15"/>
      <c r="W511" s="15"/>
      <c r="X511" s="15"/>
      <c r="Y511" s="15"/>
      <c r="Z511" s="15"/>
    </row>
    <row r="512" spans="1:26" s="19" customFormat="1" ht="47.25" x14ac:dyDescent="0.25">
      <c r="A512" s="15"/>
      <c r="B512" s="20">
        <f t="shared" si="9"/>
        <v>497</v>
      </c>
      <c r="C512" s="21">
        <v>1013886</v>
      </c>
      <c r="D512" s="20" t="s">
        <v>735</v>
      </c>
      <c r="E512" s="20" t="s">
        <v>16</v>
      </c>
      <c r="F512" s="20"/>
      <c r="G512" s="20" t="s">
        <v>785</v>
      </c>
      <c r="H512" s="20" t="s">
        <v>786</v>
      </c>
      <c r="I512" s="20" t="s">
        <v>23</v>
      </c>
      <c r="J512" s="22" t="s">
        <v>24</v>
      </c>
      <c r="K512" s="23"/>
      <c r="L512" s="18"/>
      <c r="M512" s="15"/>
      <c r="N512" s="15"/>
      <c r="O512" s="15"/>
      <c r="P512" s="15"/>
      <c r="Q512" s="15"/>
      <c r="R512" s="15"/>
      <c r="S512" s="15"/>
      <c r="T512" s="15"/>
      <c r="U512" s="15"/>
      <c r="V512" s="15"/>
      <c r="W512" s="15"/>
      <c r="X512" s="15"/>
      <c r="Y512" s="15"/>
      <c r="Z512" s="15"/>
    </row>
    <row r="513" spans="1:26" s="19" customFormat="1" ht="47.25" x14ac:dyDescent="0.25">
      <c r="A513" s="15"/>
      <c r="B513" s="20">
        <f t="shared" si="9"/>
        <v>498</v>
      </c>
      <c r="C513" s="21">
        <v>1013887</v>
      </c>
      <c r="D513" s="20" t="s">
        <v>735</v>
      </c>
      <c r="E513" s="20" t="s">
        <v>16</v>
      </c>
      <c r="F513" s="20"/>
      <c r="G513" s="20" t="s">
        <v>787</v>
      </c>
      <c r="H513" s="20" t="s">
        <v>788</v>
      </c>
      <c r="I513" s="20" t="s">
        <v>23</v>
      </c>
      <c r="J513" s="22" t="s">
        <v>24</v>
      </c>
      <c r="K513" s="23"/>
      <c r="L513" s="18"/>
      <c r="M513" s="15"/>
      <c r="N513" s="15"/>
      <c r="O513" s="15"/>
      <c r="P513" s="15"/>
      <c r="Q513" s="15"/>
      <c r="R513" s="15"/>
      <c r="S513" s="15"/>
      <c r="T513" s="15"/>
      <c r="U513" s="15"/>
      <c r="V513" s="15"/>
      <c r="W513" s="15"/>
      <c r="X513" s="15"/>
      <c r="Y513" s="15"/>
      <c r="Z513" s="15"/>
    </row>
    <row r="514" spans="1:26" s="19" customFormat="1" ht="47.25" x14ac:dyDescent="0.25">
      <c r="A514" s="15"/>
      <c r="B514" s="20">
        <f t="shared" si="9"/>
        <v>499</v>
      </c>
      <c r="C514" s="21">
        <v>1013889</v>
      </c>
      <c r="D514" s="20" t="s">
        <v>735</v>
      </c>
      <c r="E514" s="20" t="s">
        <v>16</v>
      </c>
      <c r="F514" s="20"/>
      <c r="G514" s="20" t="s">
        <v>789</v>
      </c>
      <c r="H514" s="20" t="s">
        <v>786</v>
      </c>
      <c r="I514" s="20" t="s">
        <v>23</v>
      </c>
      <c r="J514" s="22" t="s">
        <v>24</v>
      </c>
      <c r="K514" s="23"/>
      <c r="L514" s="18"/>
      <c r="M514" s="15"/>
      <c r="N514" s="15"/>
      <c r="O514" s="15"/>
      <c r="P514" s="15"/>
      <c r="Q514" s="15"/>
      <c r="R514" s="15"/>
      <c r="S514" s="15"/>
      <c r="T514" s="15"/>
      <c r="U514" s="15"/>
      <c r="V514" s="15"/>
      <c r="W514" s="15"/>
      <c r="X514" s="15"/>
      <c r="Y514" s="15"/>
      <c r="Z514" s="15"/>
    </row>
    <row r="515" spans="1:26" s="19" customFormat="1" ht="47.25" x14ac:dyDescent="0.25">
      <c r="A515" s="15"/>
      <c r="B515" s="20">
        <f t="shared" si="9"/>
        <v>500</v>
      </c>
      <c r="C515" s="21">
        <v>1013895</v>
      </c>
      <c r="D515" s="20" t="s">
        <v>735</v>
      </c>
      <c r="E515" s="20" t="s">
        <v>16</v>
      </c>
      <c r="F515" s="20"/>
      <c r="G515" s="20" t="s">
        <v>790</v>
      </c>
      <c r="H515" s="20" t="s">
        <v>791</v>
      </c>
      <c r="I515" s="20" t="s">
        <v>23</v>
      </c>
      <c r="J515" s="22" t="s">
        <v>24</v>
      </c>
      <c r="K515" s="23"/>
      <c r="L515" s="18"/>
      <c r="M515" s="15"/>
      <c r="N515" s="15"/>
      <c r="O515" s="15"/>
      <c r="P515" s="15"/>
      <c r="Q515" s="15"/>
      <c r="R515" s="15"/>
      <c r="S515" s="15"/>
      <c r="T515" s="15"/>
      <c r="U515" s="15"/>
      <c r="V515" s="15"/>
      <c r="W515" s="15"/>
      <c r="X515" s="15"/>
      <c r="Y515" s="15"/>
      <c r="Z515" s="15"/>
    </row>
    <row r="516" spans="1:26" s="19" customFormat="1" ht="47.25" x14ac:dyDescent="0.25">
      <c r="A516" s="15"/>
      <c r="B516" s="20">
        <f t="shared" si="9"/>
        <v>501</v>
      </c>
      <c r="C516" s="21">
        <v>1013896</v>
      </c>
      <c r="D516" s="20" t="s">
        <v>735</v>
      </c>
      <c r="E516" s="20" t="s">
        <v>16</v>
      </c>
      <c r="F516" s="20"/>
      <c r="G516" s="20" t="s">
        <v>792</v>
      </c>
      <c r="H516" s="20" t="s">
        <v>55</v>
      </c>
      <c r="I516" s="20" t="s">
        <v>23</v>
      </c>
      <c r="J516" s="22" t="s">
        <v>24</v>
      </c>
      <c r="K516" s="23"/>
      <c r="L516" s="18"/>
      <c r="M516" s="15"/>
      <c r="N516" s="15"/>
      <c r="O516" s="15"/>
      <c r="P516" s="15"/>
      <c r="Q516" s="15"/>
      <c r="R516" s="15"/>
      <c r="S516" s="15"/>
      <c r="T516" s="15"/>
      <c r="U516" s="15"/>
      <c r="V516" s="15"/>
      <c r="W516" s="15"/>
      <c r="X516" s="15"/>
      <c r="Y516" s="15"/>
      <c r="Z516" s="15"/>
    </row>
    <row r="517" spans="1:26" s="19" customFormat="1" ht="47.25" x14ac:dyDescent="0.25">
      <c r="A517" s="15"/>
      <c r="B517" s="20">
        <f t="shared" si="9"/>
        <v>502</v>
      </c>
      <c r="C517" s="21">
        <v>1013898</v>
      </c>
      <c r="D517" s="20" t="s">
        <v>735</v>
      </c>
      <c r="E517" s="20" t="s">
        <v>16</v>
      </c>
      <c r="F517" s="20"/>
      <c r="G517" s="20" t="s">
        <v>793</v>
      </c>
      <c r="H517" s="20" t="s">
        <v>55</v>
      </c>
      <c r="I517" s="20" t="s">
        <v>23</v>
      </c>
      <c r="J517" s="22" t="s">
        <v>24</v>
      </c>
      <c r="K517" s="23"/>
      <c r="L517" s="18"/>
      <c r="M517" s="15"/>
      <c r="N517" s="15"/>
      <c r="O517" s="15"/>
      <c r="P517" s="15"/>
      <c r="Q517" s="15"/>
      <c r="R517" s="15"/>
      <c r="S517" s="15"/>
      <c r="T517" s="15"/>
      <c r="U517" s="15"/>
      <c r="V517" s="15"/>
      <c r="W517" s="15"/>
      <c r="X517" s="15"/>
      <c r="Y517" s="15"/>
      <c r="Z517" s="15"/>
    </row>
    <row r="518" spans="1:26" s="19" customFormat="1" ht="47.25" x14ac:dyDescent="0.25">
      <c r="A518" s="15"/>
      <c r="B518" s="20">
        <f t="shared" si="9"/>
        <v>503</v>
      </c>
      <c r="C518" s="21">
        <v>1013898</v>
      </c>
      <c r="D518" s="20" t="s">
        <v>735</v>
      </c>
      <c r="E518" s="20" t="s">
        <v>16</v>
      </c>
      <c r="F518" s="20"/>
      <c r="G518" s="20" t="s">
        <v>793</v>
      </c>
      <c r="H518" s="20" t="s">
        <v>55</v>
      </c>
      <c r="I518" s="20" t="s">
        <v>23</v>
      </c>
      <c r="J518" s="22" t="s">
        <v>24</v>
      </c>
      <c r="K518" s="23"/>
      <c r="L518" s="18"/>
      <c r="M518" s="15"/>
      <c r="N518" s="15"/>
      <c r="O518" s="15"/>
      <c r="P518" s="15"/>
      <c r="Q518" s="15"/>
      <c r="R518" s="15"/>
      <c r="S518" s="15"/>
      <c r="T518" s="15"/>
      <c r="U518" s="15"/>
      <c r="V518" s="15"/>
      <c r="W518" s="15"/>
      <c r="X518" s="15"/>
      <c r="Y518" s="15"/>
      <c r="Z518" s="15"/>
    </row>
    <row r="519" spans="1:26" s="19" customFormat="1" ht="78.75" x14ac:dyDescent="0.25">
      <c r="A519" s="15"/>
      <c r="B519" s="20">
        <f t="shared" si="9"/>
        <v>504</v>
      </c>
      <c r="C519" s="21">
        <v>1014076</v>
      </c>
      <c r="D519" s="20" t="s">
        <v>735</v>
      </c>
      <c r="E519" s="20" t="s">
        <v>16</v>
      </c>
      <c r="F519" s="20"/>
      <c r="G519" s="20" t="s">
        <v>794</v>
      </c>
      <c r="H519" s="20" t="s">
        <v>55</v>
      </c>
      <c r="I519" s="20" t="s">
        <v>23</v>
      </c>
      <c r="J519" s="22" t="s">
        <v>24</v>
      </c>
      <c r="K519" s="23"/>
      <c r="L519" s="18"/>
      <c r="M519" s="15"/>
      <c r="N519" s="15"/>
      <c r="O519" s="15"/>
      <c r="P519" s="15"/>
      <c r="Q519" s="15"/>
      <c r="R519" s="15"/>
      <c r="S519" s="15"/>
      <c r="T519" s="15"/>
      <c r="U519" s="15"/>
      <c r="V519" s="15"/>
      <c r="W519" s="15"/>
      <c r="X519" s="15"/>
      <c r="Y519" s="15"/>
      <c r="Z519" s="15"/>
    </row>
    <row r="520" spans="1:26" s="19" customFormat="1" ht="63" x14ac:dyDescent="0.25">
      <c r="A520" s="15"/>
      <c r="B520" s="20">
        <f t="shared" si="9"/>
        <v>505</v>
      </c>
      <c r="C520" s="21">
        <v>1013865</v>
      </c>
      <c r="D520" s="20" t="s">
        <v>735</v>
      </c>
      <c r="E520" s="20" t="s">
        <v>16</v>
      </c>
      <c r="F520" s="20"/>
      <c r="G520" s="20" t="s">
        <v>795</v>
      </c>
      <c r="H520" s="20" t="s">
        <v>796</v>
      </c>
      <c r="I520" s="20" t="s">
        <v>23</v>
      </c>
      <c r="J520" s="22" t="s">
        <v>24</v>
      </c>
      <c r="K520" s="23"/>
      <c r="L520" s="18"/>
      <c r="M520" s="15"/>
      <c r="N520" s="15"/>
      <c r="O520" s="15"/>
      <c r="P520" s="15"/>
      <c r="Q520" s="15"/>
      <c r="R520" s="15"/>
      <c r="S520" s="15"/>
      <c r="T520" s="15"/>
      <c r="U520" s="15"/>
      <c r="V520" s="15"/>
      <c r="W520" s="15"/>
      <c r="X520" s="15"/>
      <c r="Y520" s="15"/>
      <c r="Z520" s="15"/>
    </row>
    <row r="521" spans="1:26" s="19" customFormat="1" ht="31.5" x14ac:dyDescent="0.25">
      <c r="A521" s="15"/>
      <c r="B521" s="20">
        <f t="shared" si="9"/>
        <v>506</v>
      </c>
      <c r="C521" s="21">
        <v>1009566</v>
      </c>
      <c r="D521" s="20" t="s">
        <v>735</v>
      </c>
      <c r="E521" s="20" t="s">
        <v>16</v>
      </c>
      <c r="F521" s="20"/>
      <c r="G521" s="20" t="s">
        <v>797</v>
      </c>
      <c r="H521" s="20" t="s">
        <v>798</v>
      </c>
      <c r="I521" s="20" t="s">
        <v>23</v>
      </c>
      <c r="J521" s="22" t="s">
        <v>24</v>
      </c>
      <c r="K521" s="23"/>
      <c r="L521" s="18"/>
      <c r="M521" s="15"/>
      <c r="N521" s="15"/>
      <c r="O521" s="15"/>
      <c r="P521" s="15"/>
      <c r="Q521" s="15"/>
      <c r="R521" s="15"/>
      <c r="S521" s="15"/>
      <c r="T521" s="15"/>
      <c r="U521" s="15"/>
      <c r="V521" s="15"/>
      <c r="W521" s="15"/>
      <c r="X521" s="15"/>
      <c r="Y521" s="15"/>
      <c r="Z521" s="15"/>
    </row>
    <row r="522" spans="1:26" s="19" customFormat="1" ht="31.5" x14ac:dyDescent="0.25">
      <c r="A522" s="15"/>
      <c r="B522" s="20">
        <f t="shared" si="9"/>
        <v>507</v>
      </c>
      <c r="C522" s="21">
        <v>1013857</v>
      </c>
      <c r="D522" s="20" t="s">
        <v>58</v>
      </c>
      <c r="E522" s="20" t="s">
        <v>16</v>
      </c>
      <c r="F522" s="20"/>
      <c r="G522" s="20" t="s">
        <v>267</v>
      </c>
      <c r="H522" s="20" t="s">
        <v>799</v>
      </c>
      <c r="I522" s="20" t="s">
        <v>23</v>
      </c>
      <c r="J522" s="22" t="s">
        <v>24</v>
      </c>
      <c r="K522" s="23"/>
      <c r="L522" s="18"/>
      <c r="M522" s="15"/>
      <c r="N522" s="15"/>
      <c r="O522" s="15"/>
      <c r="P522" s="15"/>
      <c r="Q522" s="15"/>
      <c r="R522" s="15"/>
      <c r="S522" s="15"/>
      <c r="T522" s="15"/>
      <c r="U522" s="15"/>
      <c r="V522" s="15"/>
      <c r="W522" s="15"/>
      <c r="X522" s="15"/>
      <c r="Y522" s="15"/>
      <c r="Z522" s="15"/>
    </row>
    <row r="523" spans="1:26" s="19" customFormat="1" ht="47.25" x14ac:dyDescent="0.25">
      <c r="A523" s="15"/>
      <c r="B523" s="20">
        <f t="shared" si="9"/>
        <v>508</v>
      </c>
      <c r="C523" s="21">
        <v>1013866</v>
      </c>
      <c r="D523" s="20" t="s">
        <v>735</v>
      </c>
      <c r="E523" s="20" t="s">
        <v>16</v>
      </c>
      <c r="F523" s="20"/>
      <c r="G523" s="20" t="s">
        <v>800</v>
      </c>
      <c r="H523" s="20" t="s">
        <v>801</v>
      </c>
      <c r="I523" s="20" t="s">
        <v>23</v>
      </c>
      <c r="J523" s="22" t="s">
        <v>24</v>
      </c>
      <c r="K523" s="23"/>
      <c r="L523" s="18"/>
      <c r="M523" s="15"/>
      <c r="N523" s="15"/>
      <c r="O523" s="15"/>
      <c r="P523" s="15"/>
      <c r="Q523" s="15"/>
      <c r="R523" s="15"/>
      <c r="S523" s="15"/>
      <c r="T523" s="15"/>
      <c r="U523" s="15"/>
      <c r="V523" s="15"/>
      <c r="W523" s="15"/>
      <c r="X523" s="15"/>
      <c r="Y523" s="15"/>
      <c r="Z523" s="15"/>
    </row>
    <row r="524" spans="1:26" s="19" customFormat="1" ht="141.75" x14ac:dyDescent="0.25">
      <c r="A524" s="15"/>
      <c r="B524" s="20">
        <f t="shared" si="9"/>
        <v>509</v>
      </c>
      <c r="C524" s="21">
        <v>1014140</v>
      </c>
      <c r="D524" s="20" t="s">
        <v>358</v>
      </c>
      <c r="E524" s="20" t="s">
        <v>16</v>
      </c>
      <c r="F524" s="20"/>
      <c r="G524" s="20" t="s">
        <v>802</v>
      </c>
      <c r="H524" s="20" t="s">
        <v>803</v>
      </c>
      <c r="I524" s="20" t="s">
        <v>804</v>
      </c>
      <c r="J524" s="22" t="s">
        <v>805</v>
      </c>
      <c r="K524" s="23"/>
      <c r="L524" s="18"/>
      <c r="M524" s="15"/>
      <c r="N524" s="15"/>
      <c r="O524" s="15"/>
      <c r="P524" s="15"/>
      <c r="Q524" s="15"/>
      <c r="R524" s="15"/>
      <c r="S524" s="15"/>
      <c r="T524" s="15"/>
      <c r="U524" s="15"/>
      <c r="V524" s="15"/>
      <c r="W524" s="15"/>
      <c r="X524" s="15"/>
      <c r="Y524" s="15"/>
      <c r="Z524" s="15"/>
    </row>
    <row r="525" spans="1:26" s="19" customFormat="1" ht="110.25" x14ac:dyDescent="0.25">
      <c r="A525" s="15"/>
      <c r="B525" s="20">
        <f t="shared" si="9"/>
        <v>510</v>
      </c>
      <c r="C525" s="21">
        <v>1014203</v>
      </c>
      <c r="D525" s="20" t="s">
        <v>735</v>
      </c>
      <c r="E525" s="20" t="s">
        <v>16</v>
      </c>
      <c r="F525" s="20"/>
      <c r="G525" s="20" t="s">
        <v>806</v>
      </c>
      <c r="H525" s="20" t="s">
        <v>776</v>
      </c>
      <c r="I525" s="20" t="s">
        <v>23</v>
      </c>
      <c r="J525" s="22" t="s">
        <v>24</v>
      </c>
      <c r="K525" s="23"/>
      <c r="L525" s="18"/>
      <c r="M525" s="15"/>
      <c r="N525" s="15"/>
      <c r="O525" s="15"/>
      <c r="P525" s="15"/>
      <c r="Q525" s="15"/>
      <c r="R525" s="15"/>
      <c r="S525" s="15"/>
      <c r="T525" s="15"/>
      <c r="U525" s="15"/>
      <c r="V525" s="15"/>
      <c r="W525" s="15"/>
      <c r="X525" s="15"/>
      <c r="Y525" s="15"/>
      <c r="Z525" s="15"/>
    </row>
    <row r="526" spans="1:26" s="19" customFormat="1" ht="31.5" x14ac:dyDescent="0.25">
      <c r="A526" s="15"/>
      <c r="B526" s="20">
        <f t="shared" si="9"/>
        <v>511</v>
      </c>
      <c r="C526" s="21">
        <v>1003073</v>
      </c>
      <c r="D526" s="20" t="s">
        <v>735</v>
      </c>
      <c r="E526" s="20" t="s">
        <v>16</v>
      </c>
      <c r="F526" s="20"/>
      <c r="G526" s="20" t="s">
        <v>807</v>
      </c>
      <c r="H526" s="20" t="s">
        <v>808</v>
      </c>
      <c r="I526" s="20" t="s">
        <v>23</v>
      </c>
      <c r="J526" s="22" t="s">
        <v>24</v>
      </c>
      <c r="K526" s="23"/>
      <c r="L526" s="18"/>
      <c r="M526" s="15"/>
      <c r="N526" s="15"/>
      <c r="O526" s="15"/>
      <c r="P526" s="15"/>
      <c r="Q526" s="15"/>
      <c r="R526" s="15"/>
      <c r="S526" s="15"/>
      <c r="T526" s="15"/>
      <c r="U526" s="15"/>
      <c r="V526" s="15"/>
      <c r="W526" s="15"/>
      <c r="X526" s="15"/>
      <c r="Y526" s="15"/>
      <c r="Z526" s="15"/>
    </row>
    <row r="527" spans="1:26" s="19" customFormat="1" ht="47.25" x14ac:dyDescent="0.25">
      <c r="A527" s="15"/>
      <c r="B527" s="20">
        <f t="shared" si="9"/>
        <v>512</v>
      </c>
      <c r="C527" s="21">
        <v>1014101</v>
      </c>
      <c r="D527" s="20" t="s">
        <v>735</v>
      </c>
      <c r="E527" s="20" t="s">
        <v>16</v>
      </c>
      <c r="F527" s="20"/>
      <c r="G527" s="20" t="s">
        <v>809</v>
      </c>
      <c r="H527" s="20" t="s">
        <v>810</v>
      </c>
      <c r="I527" s="20" t="s">
        <v>44</v>
      </c>
      <c r="J527" s="22" t="s">
        <v>45</v>
      </c>
      <c r="K527" s="23"/>
      <c r="L527" s="18"/>
      <c r="M527" s="15"/>
      <c r="N527" s="15"/>
      <c r="O527" s="15"/>
      <c r="P527" s="15"/>
      <c r="Q527" s="15"/>
      <c r="R527" s="15"/>
      <c r="S527" s="15"/>
      <c r="T527" s="15"/>
      <c r="U527" s="15"/>
      <c r="V527" s="15"/>
      <c r="W527" s="15"/>
      <c r="X527" s="15"/>
      <c r="Y527" s="15"/>
      <c r="Z527" s="15"/>
    </row>
    <row r="528" spans="1:26" s="19" customFormat="1" ht="47.25" x14ac:dyDescent="0.25">
      <c r="A528" s="15"/>
      <c r="B528" s="20">
        <f t="shared" si="9"/>
        <v>513</v>
      </c>
      <c r="C528" s="21">
        <v>2000282</v>
      </c>
      <c r="D528" s="20" t="s">
        <v>735</v>
      </c>
      <c r="E528" s="20"/>
      <c r="F528" s="20" t="s">
        <v>16</v>
      </c>
      <c r="G528" s="20" t="s">
        <v>811</v>
      </c>
      <c r="H528" s="20" t="s">
        <v>812</v>
      </c>
      <c r="I528" s="20" t="s">
        <v>44</v>
      </c>
      <c r="J528" s="22" t="s">
        <v>45</v>
      </c>
      <c r="K528" s="23"/>
      <c r="L528" s="18"/>
      <c r="M528" s="15"/>
      <c r="N528" s="15"/>
      <c r="O528" s="15"/>
      <c r="P528" s="15"/>
      <c r="Q528" s="15"/>
      <c r="R528" s="15"/>
      <c r="S528" s="15"/>
      <c r="T528" s="15"/>
      <c r="U528" s="15"/>
      <c r="V528" s="15"/>
      <c r="W528" s="15"/>
      <c r="X528" s="15"/>
      <c r="Y528" s="15"/>
      <c r="Z528" s="15"/>
    </row>
    <row r="529" spans="1:26" s="19" customFormat="1" ht="31.5" x14ac:dyDescent="0.25">
      <c r="A529" s="15"/>
      <c r="B529" s="20">
        <f t="shared" si="9"/>
        <v>514</v>
      </c>
      <c r="C529" s="21">
        <v>1012278</v>
      </c>
      <c r="D529" s="20" t="s">
        <v>735</v>
      </c>
      <c r="E529" s="20" t="s">
        <v>16</v>
      </c>
      <c r="F529" s="20"/>
      <c r="G529" s="20" t="s">
        <v>813</v>
      </c>
      <c r="H529" s="20" t="s">
        <v>814</v>
      </c>
      <c r="I529" s="20" t="s">
        <v>23</v>
      </c>
      <c r="J529" s="22" t="s">
        <v>24</v>
      </c>
      <c r="K529" s="23"/>
      <c r="L529" s="18"/>
      <c r="M529" s="15"/>
      <c r="N529" s="15"/>
      <c r="O529" s="15"/>
      <c r="P529" s="15"/>
      <c r="Q529" s="15"/>
      <c r="R529" s="15"/>
      <c r="S529" s="15"/>
      <c r="T529" s="15"/>
      <c r="U529" s="15"/>
      <c r="V529" s="15"/>
      <c r="W529" s="15"/>
      <c r="X529" s="15"/>
      <c r="Y529" s="15"/>
      <c r="Z529" s="15"/>
    </row>
    <row r="530" spans="1:26" s="19" customFormat="1" ht="47.25" x14ac:dyDescent="0.25">
      <c r="A530" s="15"/>
      <c r="B530" s="20">
        <f t="shared" si="9"/>
        <v>515</v>
      </c>
      <c r="C530" s="21">
        <v>1013847</v>
      </c>
      <c r="D530" s="20" t="s">
        <v>58</v>
      </c>
      <c r="E530" s="20" t="s">
        <v>16</v>
      </c>
      <c r="F530" s="20"/>
      <c r="G530" s="20" t="s">
        <v>815</v>
      </c>
      <c r="H530" s="20" t="s">
        <v>55</v>
      </c>
      <c r="I530" s="20" t="s">
        <v>23</v>
      </c>
      <c r="J530" s="22" t="s">
        <v>24</v>
      </c>
      <c r="K530" s="23"/>
      <c r="L530" s="18"/>
      <c r="M530" s="15"/>
      <c r="N530" s="15"/>
      <c r="O530" s="15"/>
      <c r="P530" s="15"/>
      <c r="Q530" s="15"/>
      <c r="R530" s="15"/>
      <c r="S530" s="15"/>
      <c r="T530" s="15"/>
      <c r="U530" s="15"/>
      <c r="V530" s="15"/>
      <c r="W530" s="15"/>
      <c r="X530" s="15"/>
      <c r="Y530" s="15"/>
      <c r="Z530" s="15"/>
    </row>
    <row r="531" spans="1:26" s="19" customFormat="1" ht="31.5" x14ac:dyDescent="0.25">
      <c r="A531" s="15"/>
      <c r="B531" s="20">
        <f t="shared" si="9"/>
        <v>516</v>
      </c>
      <c r="C531" s="21">
        <v>1013850</v>
      </c>
      <c r="D531" s="20" t="s">
        <v>58</v>
      </c>
      <c r="E531" s="20" t="s">
        <v>16</v>
      </c>
      <c r="F531" s="20"/>
      <c r="G531" s="20" t="s">
        <v>267</v>
      </c>
      <c r="H531" s="20" t="s">
        <v>268</v>
      </c>
      <c r="I531" s="20" t="s">
        <v>23</v>
      </c>
      <c r="J531" s="22" t="s">
        <v>24</v>
      </c>
      <c r="K531" s="23"/>
      <c r="L531" s="18"/>
      <c r="M531" s="15"/>
      <c r="N531" s="15"/>
      <c r="O531" s="15"/>
      <c r="P531" s="15"/>
      <c r="Q531" s="15"/>
      <c r="R531" s="15"/>
      <c r="S531" s="15"/>
      <c r="T531" s="15"/>
      <c r="U531" s="15"/>
      <c r="V531" s="15"/>
      <c r="W531" s="15"/>
      <c r="X531" s="15"/>
      <c r="Y531" s="15"/>
      <c r="Z531" s="15"/>
    </row>
    <row r="532" spans="1:26" s="19" customFormat="1" ht="110.25" x14ac:dyDescent="0.25">
      <c r="A532" s="15"/>
      <c r="B532" s="20">
        <f t="shared" si="9"/>
        <v>517</v>
      </c>
      <c r="C532" s="21">
        <v>1013844</v>
      </c>
      <c r="D532" s="20" t="s">
        <v>58</v>
      </c>
      <c r="E532" s="20" t="s">
        <v>16</v>
      </c>
      <c r="F532" s="20"/>
      <c r="G532" s="20" t="s">
        <v>816</v>
      </c>
      <c r="H532" s="20" t="s">
        <v>268</v>
      </c>
      <c r="I532" s="20" t="s">
        <v>23</v>
      </c>
      <c r="J532" s="22" t="s">
        <v>24</v>
      </c>
      <c r="K532" s="23"/>
      <c r="L532" s="18"/>
      <c r="M532" s="15"/>
      <c r="N532" s="15"/>
      <c r="O532" s="15"/>
      <c r="P532" s="15"/>
      <c r="Q532" s="15"/>
      <c r="R532" s="15"/>
      <c r="S532" s="15"/>
      <c r="T532" s="15"/>
      <c r="U532" s="15"/>
      <c r="V532" s="15"/>
      <c r="W532" s="15"/>
      <c r="X532" s="15"/>
      <c r="Y532" s="15"/>
      <c r="Z532" s="15"/>
    </row>
    <row r="533" spans="1:26" s="19" customFormat="1" ht="18.75" x14ac:dyDescent="0.25">
      <c r="A533" s="15"/>
      <c r="B533" s="10" t="s">
        <v>817</v>
      </c>
      <c r="C533" s="16" t="s">
        <v>818</v>
      </c>
      <c r="D533" s="10"/>
      <c r="E533" s="10"/>
      <c r="F533" s="10"/>
      <c r="G533" s="10"/>
      <c r="H533" s="10"/>
      <c r="I533" s="10"/>
      <c r="J533" s="12"/>
      <c r="K533" s="17"/>
      <c r="L533" s="18"/>
      <c r="M533" s="15"/>
      <c r="N533" s="15"/>
      <c r="O533" s="15"/>
      <c r="P533" s="15"/>
      <c r="Q533" s="15"/>
      <c r="R533" s="15"/>
      <c r="S533" s="15"/>
      <c r="T533" s="15"/>
      <c r="U533" s="15"/>
      <c r="V533" s="15"/>
      <c r="W533" s="15"/>
      <c r="X533" s="15"/>
      <c r="Y533" s="15"/>
      <c r="Z533" s="15"/>
    </row>
    <row r="534" spans="1:26" s="19" customFormat="1" ht="63" x14ac:dyDescent="0.25">
      <c r="A534" s="15"/>
      <c r="B534" s="20">
        <f t="shared" ref="B534:B544" si="10">ROW()-16</f>
        <v>518</v>
      </c>
      <c r="C534" s="21">
        <v>1012658</v>
      </c>
      <c r="D534" s="20" t="s">
        <v>819</v>
      </c>
      <c r="E534" s="20" t="s">
        <v>119</v>
      </c>
      <c r="F534" s="20"/>
      <c r="G534" s="20" t="s">
        <v>820</v>
      </c>
      <c r="H534" s="20" t="s">
        <v>821</v>
      </c>
      <c r="I534" s="20" t="s">
        <v>822</v>
      </c>
      <c r="J534" s="22" t="s">
        <v>151</v>
      </c>
      <c r="K534" s="23"/>
      <c r="L534" s="18"/>
      <c r="M534" s="15"/>
      <c r="N534" s="15"/>
      <c r="O534" s="15"/>
      <c r="P534" s="15"/>
      <c r="Q534" s="15"/>
      <c r="R534" s="15"/>
      <c r="S534" s="15"/>
      <c r="T534" s="15"/>
      <c r="U534" s="15"/>
      <c r="V534" s="15"/>
      <c r="W534" s="15"/>
      <c r="X534" s="15"/>
      <c r="Y534" s="15"/>
      <c r="Z534" s="15"/>
    </row>
    <row r="535" spans="1:26" s="19" customFormat="1" ht="63" x14ac:dyDescent="0.25">
      <c r="A535" s="15"/>
      <c r="B535" s="20">
        <f t="shared" si="10"/>
        <v>519</v>
      </c>
      <c r="C535" s="21">
        <v>1012656</v>
      </c>
      <c r="D535" s="20" t="s">
        <v>819</v>
      </c>
      <c r="E535" s="20" t="s">
        <v>119</v>
      </c>
      <c r="F535" s="20"/>
      <c r="G535" s="20" t="s">
        <v>823</v>
      </c>
      <c r="H535" s="20" t="s">
        <v>824</v>
      </c>
      <c r="I535" s="20" t="s">
        <v>822</v>
      </c>
      <c r="J535" s="22" t="s">
        <v>151</v>
      </c>
      <c r="K535" s="23"/>
      <c r="L535" s="18"/>
      <c r="M535" s="15"/>
      <c r="N535" s="15"/>
      <c r="O535" s="15"/>
      <c r="P535" s="15"/>
      <c r="Q535" s="15"/>
      <c r="R535" s="15"/>
      <c r="S535" s="15"/>
      <c r="T535" s="15"/>
      <c r="U535" s="15"/>
      <c r="V535" s="15"/>
      <c r="W535" s="15"/>
      <c r="X535" s="15"/>
      <c r="Y535" s="15"/>
      <c r="Z535" s="15"/>
    </row>
    <row r="536" spans="1:26" s="19" customFormat="1" ht="63" x14ac:dyDescent="0.25">
      <c r="A536" s="15"/>
      <c r="B536" s="20">
        <f t="shared" si="10"/>
        <v>520</v>
      </c>
      <c r="C536" s="21">
        <v>1012653</v>
      </c>
      <c r="D536" s="20" t="s">
        <v>819</v>
      </c>
      <c r="E536" s="20" t="s">
        <v>119</v>
      </c>
      <c r="F536" s="20"/>
      <c r="G536" s="20" t="s">
        <v>825</v>
      </c>
      <c r="H536" s="20" t="s">
        <v>824</v>
      </c>
      <c r="I536" s="20" t="s">
        <v>822</v>
      </c>
      <c r="J536" s="22" t="s">
        <v>151</v>
      </c>
      <c r="K536" s="23"/>
      <c r="L536" s="18"/>
      <c r="M536" s="15"/>
      <c r="N536" s="15"/>
      <c r="O536" s="15"/>
      <c r="P536" s="15"/>
      <c r="Q536" s="15"/>
      <c r="R536" s="15"/>
      <c r="S536" s="15"/>
      <c r="T536" s="15"/>
      <c r="U536" s="15"/>
      <c r="V536" s="15"/>
      <c r="W536" s="15"/>
      <c r="X536" s="15"/>
      <c r="Y536" s="15"/>
      <c r="Z536" s="15"/>
    </row>
    <row r="537" spans="1:26" s="19" customFormat="1" ht="47.25" x14ac:dyDescent="0.25">
      <c r="A537" s="15"/>
      <c r="B537" s="20">
        <f t="shared" si="10"/>
        <v>521</v>
      </c>
      <c r="C537" s="21">
        <v>1014339</v>
      </c>
      <c r="D537" s="20" t="s">
        <v>819</v>
      </c>
      <c r="E537" s="20" t="s">
        <v>119</v>
      </c>
      <c r="F537" s="20"/>
      <c r="G537" s="20" t="s">
        <v>826</v>
      </c>
      <c r="H537" s="20" t="s">
        <v>827</v>
      </c>
      <c r="I537" s="20" t="s">
        <v>160</v>
      </c>
      <c r="J537" s="22" t="s">
        <v>151</v>
      </c>
      <c r="K537" s="23"/>
      <c r="L537" s="18"/>
      <c r="M537" s="15"/>
      <c r="N537" s="15"/>
      <c r="O537" s="15"/>
      <c r="P537" s="15"/>
      <c r="Q537" s="15"/>
      <c r="R537" s="15"/>
      <c r="S537" s="15"/>
      <c r="T537" s="15"/>
      <c r="U537" s="15"/>
      <c r="V537" s="15"/>
      <c r="W537" s="15"/>
      <c r="X537" s="15"/>
      <c r="Y537" s="15"/>
      <c r="Z537" s="15"/>
    </row>
    <row r="538" spans="1:26" s="19" customFormat="1" ht="31.5" x14ac:dyDescent="0.25">
      <c r="A538" s="15"/>
      <c r="B538" s="20">
        <f t="shared" si="10"/>
        <v>522</v>
      </c>
      <c r="C538" s="21">
        <v>1012672</v>
      </c>
      <c r="D538" s="20" t="s">
        <v>819</v>
      </c>
      <c r="E538" s="20" t="s">
        <v>119</v>
      </c>
      <c r="F538" s="20"/>
      <c r="G538" s="20" t="s">
        <v>828</v>
      </c>
      <c r="H538" s="20" t="s">
        <v>829</v>
      </c>
      <c r="I538" s="20" t="s">
        <v>160</v>
      </c>
      <c r="J538" s="22" t="s">
        <v>151</v>
      </c>
      <c r="K538" s="23"/>
      <c r="L538" s="18"/>
      <c r="M538" s="15"/>
      <c r="N538" s="15"/>
      <c r="O538" s="15"/>
      <c r="P538" s="15"/>
      <c r="Q538" s="15"/>
      <c r="R538" s="15"/>
      <c r="S538" s="15"/>
      <c r="T538" s="15"/>
      <c r="U538" s="15"/>
      <c r="V538" s="15"/>
      <c r="W538" s="15"/>
      <c r="X538" s="15"/>
      <c r="Y538" s="15"/>
      <c r="Z538" s="15"/>
    </row>
    <row r="539" spans="1:26" s="19" customFormat="1" ht="47.25" x14ac:dyDescent="0.25">
      <c r="A539" s="15"/>
      <c r="B539" s="20">
        <f t="shared" si="10"/>
        <v>523</v>
      </c>
      <c r="C539" s="21">
        <v>1012661</v>
      </c>
      <c r="D539" s="20" t="s">
        <v>819</v>
      </c>
      <c r="E539" s="20" t="s">
        <v>119</v>
      </c>
      <c r="F539" s="20"/>
      <c r="G539" s="20" t="s">
        <v>830</v>
      </c>
      <c r="H539" s="20" t="s">
        <v>829</v>
      </c>
      <c r="I539" s="20" t="s">
        <v>160</v>
      </c>
      <c r="J539" s="22" t="s">
        <v>151</v>
      </c>
      <c r="K539" s="23"/>
      <c r="L539" s="18"/>
      <c r="M539" s="15"/>
      <c r="N539" s="15"/>
      <c r="O539" s="15"/>
      <c r="P539" s="15"/>
      <c r="Q539" s="15"/>
      <c r="R539" s="15"/>
      <c r="S539" s="15"/>
      <c r="T539" s="15"/>
      <c r="U539" s="15"/>
      <c r="V539" s="15"/>
      <c r="W539" s="15"/>
      <c r="X539" s="15"/>
      <c r="Y539" s="15"/>
      <c r="Z539" s="15"/>
    </row>
    <row r="540" spans="1:26" s="19" customFormat="1" ht="47.25" x14ac:dyDescent="0.25">
      <c r="A540" s="15"/>
      <c r="B540" s="20">
        <f t="shared" si="10"/>
        <v>524</v>
      </c>
      <c r="C540" s="21">
        <v>1012641</v>
      </c>
      <c r="D540" s="20" t="s">
        <v>819</v>
      </c>
      <c r="E540" s="20" t="s">
        <v>119</v>
      </c>
      <c r="F540" s="20"/>
      <c r="G540" s="20" t="s">
        <v>831</v>
      </c>
      <c r="H540" s="20" t="s">
        <v>832</v>
      </c>
      <c r="I540" s="20" t="s">
        <v>160</v>
      </c>
      <c r="J540" s="22" t="s">
        <v>151</v>
      </c>
      <c r="K540" s="23"/>
      <c r="L540" s="18"/>
      <c r="M540" s="15"/>
      <c r="N540" s="15"/>
      <c r="O540" s="15"/>
      <c r="P540" s="15"/>
      <c r="Q540" s="15"/>
      <c r="R540" s="15"/>
      <c r="S540" s="15"/>
      <c r="T540" s="15"/>
      <c r="U540" s="15"/>
      <c r="V540" s="15"/>
      <c r="W540" s="15"/>
      <c r="X540" s="15"/>
      <c r="Y540" s="15"/>
      <c r="Z540" s="15"/>
    </row>
    <row r="541" spans="1:26" s="19" customFormat="1" ht="47.25" x14ac:dyDescent="0.25">
      <c r="A541" s="15"/>
      <c r="B541" s="20">
        <f t="shared" si="10"/>
        <v>525</v>
      </c>
      <c r="C541" s="21">
        <v>1012590</v>
      </c>
      <c r="D541" s="20" t="s">
        <v>819</v>
      </c>
      <c r="E541" s="20"/>
      <c r="F541" s="20" t="s">
        <v>16</v>
      </c>
      <c r="G541" s="20" t="s">
        <v>833</v>
      </c>
      <c r="H541" s="20" t="s">
        <v>834</v>
      </c>
      <c r="I541" s="20" t="s">
        <v>160</v>
      </c>
      <c r="J541" s="22" t="s">
        <v>151</v>
      </c>
      <c r="K541" s="23"/>
      <c r="L541" s="18"/>
      <c r="M541" s="15"/>
      <c r="N541" s="15"/>
      <c r="O541" s="15"/>
      <c r="P541" s="15"/>
      <c r="Q541" s="15"/>
      <c r="R541" s="15"/>
      <c r="S541" s="15"/>
      <c r="T541" s="15"/>
      <c r="U541" s="15"/>
      <c r="V541" s="15"/>
      <c r="W541" s="15"/>
      <c r="X541" s="15"/>
      <c r="Y541" s="15"/>
      <c r="Z541" s="15"/>
    </row>
    <row r="542" spans="1:26" s="19" customFormat="1" ht="47.25" x14ac:dyDescent="0.25">
      <c r="A542" s="15"/>
      <c r="B542" s="20">
        <f t="shared" si="10"/>
        <v>526</v>
      </c>
      <c r="C542" s="21">
        <v>1012584</v>
      </c>
      <c r="D542" s="20" t="s">
        <v>819</v>
      </c>
      <c r="E542" s="20"/>
      <c r="F542" s="20" t="s">
        <v>16</v>
      </c>
      <c r="G542" s="20" t="s">
        <v>835</v>
      </c>
      <c r="H542" s="20" t="s">
        <v>836</v>
      </c>
      <c r="I542" s="20" t="s">
        <v>160</v>
      </c>
      <c r="J542" s="22" t="s">
        <v>151</v>
      </c>
      <c r="K542" s="23"/>
      <c r="L542" s="18"/>
      <c r="M542" s="15"/>
      <c r="N542" s="15"/>
      <c r="O542" s="15"/>
      <c r="P542" s="15"/>
      <c r="Q542" s="15"/>
      <c r="R542" s="15"/>
      <c r="S542" s="15"/>
      <c r="T542" s="15"/>
      <c r="U542" s="15"/>
      <c r="V542" s="15"/>
      <c r="W542" s="15"/>
      <c r="X542" s="15"/>
      <c r="Y542" s="15"/>
      <c r="Z542" s="15"/>
    </row>
    <row r="543" spans="1:26" s="19" customFormat="1" ht="47.25" x14ac:dyDescent="0.25">
      <c r="A543" s="15"/>
      <c r="B543" s="20">
        <f t="shared" si="10"/>
        <v>527</v>
      </c>
      <c r="C543" s="21">
        <v>1012582</v>
      </c>
      <c r="D543" s="20" t="s">
        <v>819</v>
      </c>
      <c r="E543" s="20"/>
      <c r="F543" s="20" t="s">
        <v>16</v>
      </c>
      <c r="G543" s="20" t="s">
        <v>837</v>
      </c>
      <c r="H543" s="20" t="s">
        <v>836</v>
      </c>
      <c r="I543" s="20" t="s">
        <v>160</v>
      </c>
      <c r="J543" s="22" t="s">
        <v>151</v>
      </c>
      <c r="K543" s="23"/>
      <c r="L543" s="18"/>
      <c r="M543" s="15"/>
      <c r="N543" s="15"/>
      <c r="O543" s="15"/>
      <c r="P543" s="15"/>
      <c r="Q543" s="15"/>
      <c r="R543" s="15"/>
      <c r="S543" s="15"/>
      <c r="T543" s="15"/>
      <c r="U543" s="15"/>
      <c r="V543" s="15"/>
      <c r="W543" s="15"/>
      <c r="X543" s="15"/>
      <c r="Y543" s="15"/>
      <c r="Z543" s="15"/>
    </row>
    <row r="544" spans="1:26" s="19" customFormat="1" ht="31.5" x14ac:dyDescent="0.25">
      <c r="A544" s="15"/>
      <c r="B544" s="20">
        <f t="shared" si="10"/>
        <v>528</v>
      </c>
      <c r="C544" s="21">
        <v>1012632</v>
      </c>
      <c r="D544" s="20" t="s">
        <v>819</v>
      </c>
      <c r="E544" s="20" t="s">
        <v>119</v>
      </c>
      <c r="F544" s="20"/>
      <c r="G544" s="20" t="s">
        <v>838</v>
      </c>
      <c r="H544" s="20" t="s">
        <v>829</v>
      </c>
      <c r="I544" s="20" t="s">
        <v>160</v>
      </c>
      <c r="J544" s="22" t="s">
        <v>151</v>
      </c>
      <c r="K544" s="23"/>
      <c r="L544" s="18"/>
      <c r="M544" s="15"/>
      <c r="N544" s="15"/>
      <c r="O544" s="15"/>
      <c r="P544" s="15"/>
      <c r="Q544" s="15"/>
      <c r="R544" s="15"/>
      <c r="S544" s="15"/>
      <c r="T544" s="15"/>
      <c r="U544" s="15"/>
      <c r="V544" s="15"/>
      <c r="W544" s="15"/>
      <c r="X544" s="15"/>
      <c r="Y544" s="15"/>
      <c r="Z544" s="15"/>
    </row>
    <row r="545" spans="1:26" s="19" customFormat="1" ht="18.75" x14ac:dyDescent="0.25">
      <c r="A545" s="15"/>
      <c r="B545" s="10" t="s">
        <v>839</v>
      </c>
      <c r="C545" s="16" t="s">
        <v>840</v>
      </c>
      <c r="D545" s="20"/>
      <c r="E545" s="20"/>
      <c r="F545" s="20"/>
      <c r="G545" s="20"/>
      <c r="H545" s="20"/>
      <c r="I545" s="20"/>
      <c r="J545" s="22"/>
      <c r="K545" s="23"/>
      <c r="L545" s="18"/>
      <c r="M545" s="15"/>
      <c r="N545" s="15"/>
      <c r="O545" s="15"/>
      <c r="P545" s="15"/>
      <c r="Q545" s="15"/>
      <c r="R545" s="15"/>
      <c r="S545" s="15"/>
      <c r="T545" s="15"/>
      <c r="U545" s="15"/>
      <c r="V545" s="15"/>
      <c r="W545" s="15"/>
      <c r="X545" s="15"/>
      <c r="Y545" s="15"/>
      <c r="Z545" s="15"/>
    </row>
    <row r="546" spans="1:26" s="19" customFormat="1" ht="47.25" x14ac:dyDescent="0.25">
      <c r="A546" s="15"/>
      <c r="B546" s="37">
        <f>ROW()-17</f>
        <v>529</v>
      </c>
      <c r="C546" s="38">
        <v>1013133</v>
      </c>
      <c r="D546" s="39" t="s">
        <v>841</v>
      </c>
      <c r="E546" s="39"/>
      <c r="F546" s="39" t="s">
        <v>16</v>
      </c>
      <c r="G546" s="39" t="s">
        <v>842</v>
      </c>
      <c r="H546" s="39" t="s">
        <v>843</v>
      </c>
      <c r="I546" s="39" t="s">
        <v>44</v>
      </c>
      <c r="J546" s="22" t="s">
        <v>45</v>
      </c>
      <c r="K546" s="40"/>
      <c r="L546" s="18"/>
      <c r="M546" s="15"/>
      <c r="N546" s="15"/>
      <c r="O546" s="15"/>
      <c r="P546" s="15"/>
      <c r="Q546" s="15"/>
      <c r="R546" s="15"/>
      <c r="S546" s="15"/>
      <c r="T546" s="15"/>
      <c r="U546" s="15"/>
      <c r="V546" s="15"/>
      <c r="W546" s="15"/>
      <c r="X546" s="15"/>
      <c r="Y546" s="15"/>
      <c r="Z546" s="15"/>
    </row>
  </sheetData>
  <autoFilter ref="B5:L546" xr:uid="{00000000-0009-0000-0000-000000000000}"/>
  <mergeCells count="3">
    <mergeCell ref="C2:E2"/>
    <mergeCell ref="H2:K2"/>
    <mergeCell ref="B3:K3"/>
  </mergeCells>
  <pageMargins left="0.78740157480314954" right="0.39370078740157477" top="0.39370078740157477" bottom="0.78740157480314954" header="0" footer="0"/>
  <pageSetup paperSize="9" fitToHeight="0" orientation="landscape" r:id="rId1"/>
  <headerFooter>
    <oddHeader>&amp;C&amp;P</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cuối cùng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hien nguyen</dc:creator>
  <cp:lastModifiedBy>nmcanh2018@gmail.com</cp:lastModifiedBy>
  <dcterms:created xsi:type="dcterms:W3CDTF">2026-02-24T01:51:47Z</dcterms:created>
  <dcterms:modified xsi:type="dcterms:W3CDTF">2026-09-22T07:27:06Z</dcterms:modified>
</cp:coreProperties>
</file>